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20" windowHeight="10320" activeTab="6"/>
  </bookViews>
  <sheets>
    <sheet name="INO KAJAK" sheetId="1" r:id="rId1"/>
    <sheet name="LEŚNA KRAINA  TS" sheetId="2" r:id="rId2"/>
    <sheet name="kategoria RK" sheetId="3" r:id="rId3"/>
    <sheet name="kategoria TD" sheetId="4" r:id="rId4"/>
    <sheet name="kategoria TM" sheetId="5" r:id="rId5"/>
    <sheet name="kategoria TW" sheetId="6" r:id="rId6"/>
    <sheet name="kategoria TS" sheetId="7" r:id="rId7"/>
    <sheet name="kategoria TJ" sheetId="8" r:id="rId8"/>
  </sheets>
  <definedNames/>
  <calcPr fullCalcOnLoad="1"/>
</workbook>
</file>

<file path=xl/sharedStrings.xml><?xml version="1.0" encoding="utf-8"?>
<sst xmlns="http://schemas.openxmlformats.org/spreadsheetml/2006/main" count="300" uniqueCount="188">
  <si>
    <t>Miejsce</t>
  </si>
  <si>
    <t>Imię i Nazwisko</t>
  </si>
  <si>
    <t>Miejscowość</t>
  </si>
  <si>
    <t>Etap 1</t>
  </si>
  <si>
    <t>Etap 2</t>
  </si>
  <si>
    <t>Po etapie 2</t>
  </si>
  <si>
    <t>Etap 3</t>
  </si>
  <si>
    <t>Po etapie 3</t>
  </si>
  <si>
    <t>Etap 4</t>
  </si>
  <si>
    <t>Po etapie 4</t>
  </si>
  <si>
    <t>punkty
karne</t>
  </si>
  <si>
    <t>punkty przeli-
czeniowe</t>
  </si>
  <si>
    <t>miejsce</t>
  </si>
  <si>
    <t>punkty
przelicze-
niowe</t>
  </si>
  <si>
    <t>Bartłomiej Mazan
Angelika Solenta</t>
  </si>
  <si>
    <t>Mateusz Piechowiak
Michał Andrzejewski</t>
  </si>
  <si>
    <t>Wiking Szczecin
MKKT Bogatynia</t>
  </si>
  <si>
    <t>Ziemowit Kabuła
Szymon Glinka</t>
  </si>
  <si>
    <t>Maciej Burnagiel
Radosław Zawadzki</t>
  </si>
  <si>
    <t>KInO ZORIENTOWANI Rybnik Rudy</t>
  </si>
  <si>
    <t>Marek Widera
Alicja Glinka</t>
  </si>
  <si>
    <t>RZUŁF Gdańsk               Krokus Miliardowice</t>
  </si>
  <si>
    <t>Wiking Szczecin             Wiking Szczecin</t>
  </si>
  <si>
    <t>KTK be loć Piekary Śląskie
Krokus Miliardowice</t>
  </si>
  <si>
    <t>Kamil Urbański      Dawid Matejczyk</t>
  </si>
  <si>
    <t>Bytom
Bytom</t>
  </si>
  <si>
    <t>Przemysław Babula</t>
  </si>
  <si>
    <t>GKT Cyrkino Gliwice</t>
  </si>
  <si>
    <t>ABS</t>
  </si>
  <si>
    <t>Adam Skoczyński
Artur Skoczyński</t>
  </si>
  <si>
    <t>Roman Trocha
Marek Pacek</t>
  </si>
  <si>
    <t>Michał Ryczańczyk</t>
  </si>
  <si>
    <t>Andrzej Krochmal Edward Fudro</t>
  </si>
  <si>
    <t>Barbara Szmyt   Tomasz Dombi</t>
  </si>
  <si>
    <t>Mirosław Marek Krzysztof Kula</t>
  </si>
  <si>
    <t>Tadeusz Kucharski Jarosław Kabuła</t>
  </si>
  <si>
    <t>Kazimierz Makieła Sławomir Frynas</t>
  </si>
  <si>
    <t>Tomasz Gronau    Jacek Wieszaczewski</t>
  </si>
  <si>
    <t>Piotr Glinka       Zbigniew Socha</t>
  </si>
  <si>
    <t>Mirosław Wośko    Jacek Gdula</t>
  </si>
  <si>
    <t>Marcin Falejczyk Wojciech Knesz</t>
  </si>
  <si>
    <t>Andrzej Wysocki Katarzyna Skóra</t>
  </si>
  <si>
    <t>Piotr Krystek         Iwona Olejniczak</t>
  </si>
  <si>
    <t>Łukasz Piechaczek</t>
  </si>
  <si>
    <t>Artur Moroń        Marzka Janerka-Moroń</t>
  </si>
  <si>
    <t>MKInO Warszawa                     Oddział Międzyuczelniany Warszawa</t>
  </si>
  <si>
    <t>SALAMANDRA Nowa Dęba    NEPTUN Gdańsk</t>
  </si>
  <si>
    <t>WSZĘDOCZŁAPY Katowice     RZUŁF Grańsk</t>
  </si>
  <si>
    <t>Dzierżoniów                          Rzeszów</t>
  </si>
  <si>
    <t>MKInO Warszawa                     Lublin</t>
  </si>
  <si>
    <t>MKInO Warszawa                        JEJ Police</t>
  </si>
  <si>
    <t>PKT PLESSINO Pszczyna            PKT PLESSINO Pszczyna</t>
  </si>
  <si>
    <t>MKInO Warszawa                      PTTK Strzelin</t>
  </si>
  <si>
    <t>KROKUS Miliardowice         GRILLINO Gliwice</t>
  </si>
  <si>
    <t>Dzierżoniów                          CERTUS Gdańsk</t>
  </si>
  <si>
    <t>ORIENTOP Ropczyce        ORIENTOP Wrocław</t>
  </si>
  <si>
    <t>GKT CYRKINO Gliwice                KInO ZORIENTOWANI Rybnik</t>
  </si>
  <si>
    <t>GKT CYRKINO Gliwice                 GKT CYRKINO Gliwice</t>
  </si>
  <si>
    <t>AZYMUT Częstochowa          AZYMUT Częstochowa</t>
  </si>
  <si>
    <t>Chorzów                               Chorzów</t>
  </si>
  <si>
    <t>Zabrze</t>
  </si>
  <si>
    <t>Wojciech Boryczka</t>
  </si>
  <si>
    <t>KTK be loć Piekary Śląskie</t>
  </si>
  <si>
    <t>Sylwester Świetlik</t>
  </si>
  <si>
    <t>Stanisława Kucharska</t>
  </si>
  <si>
    <t>WSZĘDOCZŁAPY Katowice</t>
  </si>
  <si>
    <t>Henryk Kubera</t>
  </si>
  <si>
    <t>WANDRUS Żory</t>
  </si>
  <si>
    <t>Ryszard Skonieczny</t>
  </si>
  <si>
    <t>MIEJSCE</t>
  </si>
  <si>
    <t>Skład</t>
  </si>
  <si>
    <t>Etap 1 - punkty karne</t>
  </si>
  <si>
    <t>Etap 1 - punkty przeliczeniowe</t>
  </si>
  <si>
    <t>Etap 2 - punkty karne</t>
  </si>
  <si>
    <t>Etap 2 - punkty przeliczeniowe</t>
  </si>
  <si>
    <t>RAZEM - punkty przeliczeniowe</t>
  </si>
  <si>
    <t>Aleksandra Poloczek - KTK be loć Piekary Śląskie</t>
  </si>
  <si>
    <t>Wartość trasy</t>
  </si>
  <si>
    <t>Adam Gruca, Krzysztof Asztabski - Orient Trójki Gliwice</t>
  </si>
  <si>
    <t>Agnieszka Ćmiel - Orient Trójki Gliwice</t>
  </si>
  <si>
    <t>Mikołaj Boryczka - KTK be loć Piekary Śląskie</t>
  </si>
  <si>
    <t xml:space="preserve">Punkty karne zwycięzcy </t>
  </si>
  <si>
    <t>Lorenco Campoli - G1 Rybnik</t>
  </si>
  <si>
    <t>Szymon Podlasiak, Dominik Musiał - G1 Rybnik</t>
  </si>
  <si>
    <t>Klaudia Kacprzyk, Julia Makowiecka - G1 Rybnik</t>
  </si>
  <si>
    <t>Sebastian Śmieja - SP 22 Rybnik</t>
  </si>
  <si>
    <t>Ramona Siódmok, Karol Wundziński - SP 22 Rybnik</t>
  </si>
  <si>
    <t>Antonina Boryczka - KTK be loć Piekary Śląskie</t>
  </si>
  <si>
    <t>Natalia Dziuba, Natalia Piekorz - SP 15 Rybnik</t>
  </si>
  <si>
    <t>Czas startu</t>
  </si>
  <si>
    <t>Czas mety</t>
  </si>
  <si>
    <t>DT</t>
  </si>
  <si>
    <t xml:space="preserve">Punkty karne </t>
  </si>
  <si>
    <t>RAZEM</t>
  </si>
  <si>
    <t>BPK (90)</t>
  </si>
  <si>
    <t>BPK (60)</t>
  </si>
  <si>
    <t>PS (25)</t>
  </si>
  <si>
    <t>PS (15)</t>
  </si>
  <si>
    <t>ZM (10)</t>
  </si>
  <si>
    <t>OPIS (10)</t>
  </si>
  <si>
    <t>PM/WK/ZK (30)</t>
  </si>
  <si>
    <t>CZAS</t>
  </si>
  <si>
    <t>Stefan, Mirosława i  Artur Piekoszowski - Wandrus Żory</t>
  </si>
  <si>
    <t>Józef Walczak - PTTK Rybnik</t>
  </si>
  <si>
    <t>Marek Poloczek - KTK be loć Piekary Śląskie</t>
  </si>
  <si>
    <t>Marek Ćmiel - Orient Trójki Gliwice</t>
  </si>
  <si>
    <t>D</t>
  </si>
  <si>
    <t>L</t>
  </si>
  <si>
    <t>P</t>
  </si>
  <si>
    <t>F</t>
  </si>
  <si>
    <t>H</t>
  </si>
  <si>
    <t>N</t>
  </si>
  <si>
    <t>K</t>
  </si>
  <si>
    <t>Ł</t>
  </si>
  <si>
    <t>I</t>
  </si>
  <si>
    <t>M</t>
  </si>
  <si>
    <t>G</t>
  </si>
  <si>
    <t>B</t>
  </si>
  <si>
    <t>O</t>
  </si>
  <si>
    <t>T</t>
  </si>
  <si>
    <t>J</t>
  </si>
  <si>
    <t>S</t>
  </si>
  <si>
    <t>R</t>
  </si>
  <si>
    <t>E</t>
  </si>
  <si>
    <t>A</t>
  </si>
  <si>
    <t>C</t>
  </si>
  <si>
    <t>Aniela Vogel, Stefania Zając- Wandrus Żory</t>
  </si>
  <si>
    <t>POPRAWNE ODPOWIEDZI</t>
  </si>
  <si>
    <t>OK.</t>
  </si>
  <si>
    <t>MKInO Warszawa                          JEJ Police</t>
  </si>
  <si>
    <t>SALAMANDRA Nowa Dęba       NEPTUN Gdańsk</t>
  </si>
  <si>
    <t>WSZĘDOCZŁAPY Katowice        RZUŁF Grańsk</t>
  </si>
  <si>
    <t>Dzierżoniów                            Rzeszów</t>
  </si>
  <si>
    <t>MKInO Warszawa                        Lublin</t>
  </si>
  <si>
    <t>PKT PLESSINO Pszczyna               PKT PLESSINO Pszczyna</t>
  </si>
  <si>
    <t>MKInO Warszawa                        PTTK Strzelin</t>
  </si>
  <si>
    <t>AZYMUT Częstochowa            AZYMUT Częstochowa</t>
  </si>
  <si>
    <t>KON-TIKI Trzcińsko Zdrój</t>
  </si>
  <si>
    <t>Organizacja</t>
  </si>
  <si>
    <t>7,8,11</t>
  </si>
  <si>
    <t>2,3,7,8,9,10</t>
  </si>
  <si>
    <t>2,7,8,9,10,11</t>
  </si>
  <si>
    <t>7,8,9,11</t>
  </si>
  <si>
    <t>3,5,8,9,12</t>
  </si>
  <si>
    <t>2,3,4,6,7,8,10,11,12</t>
  </si>
  <si>
    <t>2,3,5,6,7,8,9,10,11,12</t>
  </si>
  <si>
    <t>9,5,6,7,12,2</t>
  </si>
  <si>
    <t>5,6,7,11,8,2</t>
  </si>
  <si>
    <t>5,6,7,2</t>
  </si>
  <si>
    <t>5,6,12,2</t>
  </si>
  <si>
    <t>5,6,7,11,2</t>
  </si>
  <si>
    <t>5,6,2</t>
  </si>
  <si>
    <t>4,5,6,10,11,2</t>
  </si>
  <si>
    <t>9,6,4,7,11,8</t>
  </si>
  <si>
    <t>6,4,5,11,12</t>
  </si>
  <si>
    <t>5,4,6,12</t>
  </si>
  <si>
    <t>5,6,10,12,2</t>
  </si>
  <si>
    <t>6,4,10,7,2</t>
  </si>
  <si>
    <t>6,6,6</t>
  </si>
  <si>
    <t>6,6,4,11,2</t>
  </si>
  <si>
    <t>7,11,8</t>
  </si>
  <si>
    <t>bpk</t>
  </si>
  <si>
    <t>SB,ŁS</t>
  </si>
  <si>
    <t>ETAP KAJAKOWY</t>
  </si>
  <si>
    <t>KAJAK</t>
  </si>
  <si>
    <t>Godzina startu</t>
  </si>
  <si>
    <t>pkt</t>
  </si>
  <si>
    <t>Wojciech Boryczka, Ziemowit Kabuła</t>
  </si>
  <si>
    <t>Bartłomiej Mazan, Edward Fudro</t>
  </si>
  <si>
    <t>Jarosław Kabuła, Iwona Olejniczak</t>
  </si>
  <si>
    <t>Roman Trocha, Piotr Glinka</t>
  </si>
  <si>
    <t>Tadeusz Kucharski, Artur Skoczyński</t>
  </si>
  <si>
    <t>Andrzej Krochmal, Kazimierz Makieła</t>
  </si>
  <si>
    <t>Maciej Zachara, Barbara Szmyt</t>
  </si>
  <si>
    <t>Mirosław Wośko, Sławomir Frynas</t>
  </si>
  <si>
    <t>Kamil Urbański, Wojciech Knesz</t>
  </si>
  <si>
    <t>Krzysztof Ligienza, Radosław Zawadzki</t>
  </si>
  <si>
    <t>Przemysław Babula, Tomasz Gronau</t>
  </si>
  <si>
    <t>Dawid Matejczyk, Adam Skoczyński</t>
  </si>
  <si>
    <t>Mateusz Piechowiak, Michał Andrzejewski</t>
  </si>
  <si>
    <t xml:space="preserve">Tomasz Dombi, Maciej Burnagiel </t>
  </si>
  <si>
    <t>Zbigniew Socha, Marek Widera</t>
  </si>
  <si>
    <t>Marcin Falejczyk, Szymon Glinka</t>
  </si>
  <si>
    <t>Alicja Glinka, Andrzej Wysocki</t>
  </si>
  <si>
    <t>Jacek Gdula, Mirosław Marek</t>
  </si>
  <si>
    <t>Artur Moroń, Marzka Janerka-Moroń</t>
  </si>
  <si>
    <t>Jacek Wieszaczewski, Piotr Krystek</t>
  </si>
  <si>
    <t>Krzysztof Ligienza Maciej Zachara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</si>
</sst>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31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8"/>
      <name val="Symbol"/>
      <family val="1"/>
    </font>
    <font>
      <sz val="11"/>
      <name val="Czcionka tekstu podstawowego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20"/>
      <color indexed="8"/>
      <name val="Czcionka tekstu podstawowego"/>
      <family val="2"/>
    </font>
    <font>
      <sz val="12"/>
      <color indexed="8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1" fillId="24" borderId="10" xfId="0" applyBorder="1" applyAlignment="1">
      <alignment horizontal="center" vertical="center" textRotation="90" wrapText="1"/>
    </xf>
    <xf numFmtId="2" fontId="1" fillId="24" borderId="10" xfId="0" applyBorder="1" applyAlignment="1">
      <alignment horizontal="center" vertical="center" textRotation="90" wrapText="1"/>
    </xf>
    <xf numFmtId="49" fontId="1" fillId="24" borderId="11" xfId="0" applyBorder="1" applyAlignment="1">
      <alignment horizontal="center" vertical="center" textRotation="90" wrapText="1"/>
    </xf>
    <xf numFmtId="1" fontId="2" fillId="25" borderId="12" xfId="0" applyFill="1" applyBorder="1" applyAlignment="1">
      <alignment horizontal="center" vertical="center" wrapText="1"/>
    </xf>
    <xf numFmtId="2" fontId="2" fillId="26" borderId="12" xfId="0" applyFill="1" applyBorder="1" applyAlignment="1">
      <alignment horizontal="center" vertical="center" wrapText="1"/>
    </xf>
    <xf numFmtId="1" fontId="2" fillId="26" borderId="12" xfId="0" applyFill="1" applyBorder="1" applyAlignment="1">
      <alignment horizontal="center" vertical="center" wrapText="1"/>
    </xf>
    <xf numFmtId="1" fontId="2" fillId="26" borderId="12" xfId="0" applyFill="1" applyBorder="1" applyAlignment="1">
      <alignment horizontal="center" vertical="center" wrapText="1"/>
    </xf>
    <xf numFmtId="1" fontId="2" fillId="26" borderId="12" xfId="0" applyFill="1" applyBorder="1" applyAlignment="1">
      <alignment horizontal="center" vertical="center" wrapText="1"/>
    </xf>
    <xf numFmtId="2" fontId="2" fillId="26" borderId="12" xfId="0" applyFill="1" applyBorder="1" applyAlignment="1">
      <alignment horizontal="center" vertical="center" wrapText="1"/>
    </xf>
    <xf numFmtId="1" fontId="2" fillId="26" borderId="12" xfId="0" applyFill="1" applyBorder="1" applyAlignment="1">
      <alignment horizontal="center" vertical="center" wrapText="1"/>
    </xf>
    <xf numFmtId="1" fontId="2" fillId="25" borderId="12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wrapText="1"/>
    </xf>
    <xf numFmtId="0" fontId="0" fillId="7" borderId="12" xfId="0" applyFill="1" applyBorder="1" applyAlignment="1">
      <alignment horizontal="center" vertical="center" wrapText="1"/>
    </xf>
    <xf numFmtId="1" fontId="1" fillId="27" borderId="12" xfId="0" applyFont="1" applyFill="1" applyBorder="1" applyAlignment="1">
      <alignment horizontal="center" vertical="center" wrapText="1"/>
    </xf>
    <xf numFmtId="1" fontId="2" fillId="26" borderId="12" xfId="0" applyFont="1" applyFill="1" applyBorder="1" applyAlignment="1">
      <alignment horizontal="center" vertical="center" wrapText="1"/>
    </xf>
    <xf numFmtId="1" fontId="2" fillId="26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54">
      <alignment/>
      <protection/>
    </xf>
    <xf numFmtId="0" fontId="22" fillId="0" borderId="0" xfId="54" applyFont="1" applyAlignment="1">
      <alignment horizontal="center" vertical="center"/>
      <protection/>
    </xf>
    <xf numFmtId="0" fontId="9" fillId="0" borderId="0" xfId="54" applyFont="1">
      <alignment/>
      <protection/>
    </xf>
    <xf numFmtId="2" fontId="9" fillId="0" borderId="0" xfId="54" applyNumberFormat="1">
      <alignment/>
      <protection/>
    </xf>
    <xf numFmtId="0" fontId="9" fillId="0" borderId="13" xfId="54" applyFont="1" applyBorder="1" applyAlignment="1">
      <alignment horizontal="center" vertical="center"/>
      <protection/>
    </xf>
    <xf numFmtId="0" fontId="9" fillId="0" borderId="13" xfId="54" applyBorder="1" applyAlignment="1">
      <alignment wrapText="1"/>
      <protection/>
    </xf>
    <xf numFmtId="0" fontId="9" fillId="0" borderId="13" xfId="54" applyBorder="1">
      <alignment/>
      <protection/>
    </xf>
    <xf numFmtId="0" fontId="9" fillId="0" borderId="0" xfId="54" applyFont="1" applyBorder="1" applyAlignment="1">
      <alignment horizontal="center" vertical="center"/>
      <protection/>
    </xf>
    <xf numFmtId="0" fontId="9" fillId="0" borderId="0" xfId="54" applyBorder="1" applyAlignment="1">
      <alignment wrapText="1"/>
      <protection/>
    </xf>
    <xf numFmtId="0" fontId="9" fillId="0" borderId="0" xfId="54" applyBorder="1">
      <alignment/>
      <protection/>
    </xf>
    <xf numFmtId="0" fontId="9" fillId="25" borderId="12" xfId="54" applyFill="1" applyBorder="1" applyAlignment="1">
      <alignment horizontal="center"/>
      <protection/>
    </xf>
    <xf numFmtId="2" fontId="9" fillId="25" borderId="12" xfId="54" applyNumberFormat="1" applyFill="1" applyBorder="1" applyAlignment="1">
      <alignment horizontal="center"/>
      <protection/>
    </xf>
    <xf numFmtId="0" fontId="9" fillId="7" borderId="12" xfId="54" applyFill="1" applyBorder="1" applyAlignment="1">
      <alignment shrinkToFit="1"/>
      <protection/>
    </xf>
    <xf numFmtId="0" fontId="9" fillId="7" borderId="14" xfId="54" applyFill="1" applyBorder="1" applyAlignment="1">
      <alignment shrinkToFit="1"/>
      <protection/>
    </xf>
    <xf numFmtId="0" fontId="9" fillId="0" borderId="0" xfId="54" applyAlignment="1">
      <alignment horizontal="center" vertical="center"/>
      <protection/>
    </xf>
    <xf numFmtId="0" fontId="9" fillId="7" borderId="12" xfId="54" applyFill="1" applyBorder="1" applyAlignment="1">
      <alignment horizontal="center" shrinkToFit="1"/>
      <protection/>
    </xf>
    <xf numFmtId="0" fontId="9" fillId="7" borderId="12" xfId="54" applyFill="1" applyBorder="1" applyAlignment="1">
      <alignment horizontal="center" wrapText="1"/>
      <protection/>
    </xf>
    <xf numFmtId="0" fontId="9" fillId="28" borderId="12" xfId="54" applyFill="1" applyBorder="1" applyAlignment="1">
      <alignment horizontal="center"/>
      <protection/>
    </xf>
    <xf numFmtId="0" fontId="9" fillId="28" borderId="12" xfId="54" applyFont="1" applyFill="1" applyBorder="1" applyAlignment="1">
      <alignment horizontal="center"/>
      <protection/>
    </xf>
    <xf numFmtId="0" fontId="9" fillId="5" borderId="12" xfId="54" applyFont="1" applyFill="1" applyBorder="1" applyAlignment="1">
      <alignment horizontal="center" vertical="center"/>
      <protection/>
    </xf>
    <xf numFmtId="0" fontId="25" fillId="3" borderId="0" xfId="54" applyFont="1" applyFill="1">
      <alignment/>
      <protection/>
    </xf>
    <xf numFmtId="0" fontId="25" fillId="3" borderId="0" xfId="54" applyFont="1" applyFill="1" applyAlignment="1">
      <alignment horizontal="center" vertical="center"/>
      <protection/>
    </xf>
    <xf numFmtId="0" fontId="9" fillId="4" borderId="0" xfId="54" applyFill="1" applyAlignment="1">
      <alignment horizontal="center" vertical="center"/>
      <protection/>
    </xf>
    <xf numFmtId="1" fontId="2" fillId="28" borderId="12" xfId="0" applyFill="1" applyBorder="1" applyAlignment="1">
      <alignment horizontal="center" vertical="center" wrapText="1"/>
    </xf>
    <xf numFmtId="2" fontId="1" fillId="24" borderId="15" xfId="0" applyBorder="1" applyAlignment="1">
      <alignment horizontal="center" vertical="center" wrapText="1"/>
    </xf>
    <xf numFmtId="2" fontId="2" fillId="28" borderId="12" xfId="0" applyFill="1" applyBorder="1" applyAlignment="1">
      <alignment horizontal="center" vertical="center" wrapText="1"/>
    </xf>
    <xf numFmtId="1" fontId="2" fillId="28" borderId="12" xfId="0" applyFill="1" applyBorder="1" applyAlignment="1">
      <alignment horizontal="center" vertical="center" wrapText="1"/>
    </xf>
    <xf numFmtId="1" fontId="2" fillId="28" borderId="12" xfId="0" applyFont="1" applyFill="1" applyBorder="1" applyAlignment="1">
      <alignment horizontal="center" vertical="center" wrapText="1"/>
    </xf>
    <xf numFmtId="0" fontId="9" fillId="0" borderId="0" xfId="54" applyAlignment="1">
      <alignment horizontal="center"/>
      <protection/>
    </xf>
    <xf numFmtId="0" fontId="9" fillId="0" borderId="0" xfId="54" applyFill="1">
      <alignment/>
      <protection/>
    </xf>
    <xf numFmtId="0" fontId="0" fillId="0" borderId="0" xfId="0" applyFill="1" applyBorder="1" applyAlignment="1">
      <alignment horizontal="center" wrapText="1"/>
    </xf>
    <xf numFmtId="0" fontId="9" fillId="0" borderId="0" xfId="54" applyFill="1" applyBorder="1">
      <alignment/>
      <protection/>
    </xf>
    <xf numFmtId="0" fontId="0" fillId="0" borderId="0" xfId="0" applyFill="1" applyBorder="1" applyAlignment="1">
      <alignment horizontal="center" vertical="center" wrapText="1"/>
    </xf>
    <xf numFmtId="0" fontId="27" fillId="5" borderId="16" xfId="54" applyFont="1" applyFill="1" applyBorder="1" applyAlignment="1">
      <alignment horizontal="center" vertical="center" shrinkToFit="1"/>
      <protection/>
    </xf>
    <xf numFmtId="0" fontId="27" fillId="5" borderId="12" xfId="54" applyFont="1" applyFill="1" applyBorder="1" applyAlignment="1">
      <alignment horizontal="center" vertical="center"/>
      <protection/>
    </xf>
    <xf numFmtId="0" fontId="23" fillId="10" borderId="12" xfId="54" applyFont="1" applyFill="1" applyBorder="1" applyAlignment="1">
      <alignment horizontal="center" vertical="center" shrinkToFit="1"/>
      <protection/>
    </xf>
    <xf numFmtId="0" fontId="28" fillId="28" borderId="12" xfId="54" applyFont="1" applyFill="1" applyBorder="1" applyAlignment="1">
      <alignment horizontal="center" vertical="center" shrinkToFit="1"/>
      <protection/>
    </xf>
    <xf numFmtId="0" fontId="28" fillId="28" borderId="12" xfId="54" applyFont="1" applyFill="1" applyBorder="1" applyAlignment="1">
      <alignment horizontal="center" vertical="center"/>
      <protection/>
    </xf>
    <xf numFmtId="0" fontId="27" fillId="28" borderId="12" xfId="54" applyFont="1" applyFill="1" applyBorder="1" applyAlignment="1">
      <alignment horizontal="center" vertical="center" shrinkToFit="1"/>
      <protection/>
    </xf>
    <xf numFmtId="0" fontId="27" fillId="28" borderId="16" xfId="54" applyFont="1" applyFill="1" applyBorder="1" applyAlignment="1">
      <alignment horizontal="center" vertical="center" shrinkToFit="1"/>
      <protection/>
    </xf>
    <xf numFmtId="0" fontId="28" fillId="28" borderId="12" xfId="54" applyFont="1" applyFill="1" applyBorder="1" applyAlignment="1">
      <alignment horizontal="center"/>
      <protection/>
    </xf>
    <xf numFmtId="0" fontId="27" fillId="28" borderId="12" xfId="54" applyFont="1" applyFill="1" applyBorder="1" applyAlignment="1">
      <alignment horizontal="center"/>
      <protection/>
    </xf>
    <xf numFmtId="0" fontId="29" fillId="0" borderId="0" xfId="53" applyFont="1">
      <alignment/>
      <protection/>
    </xf>
    <xf numFmtId="0" fontId="29" fillId="0" borderId="0" xfId="53" applyFont="1" applyAlignment="1">
      <alignment horizontal="center"/>
      <protection/>
    </xf>
    <xf numFmtId="0" fontId="9" fillId="0" borderId="0" xfId="53">
      <alignment/>
      <protection/>
    </xf>
    <xf numFmtId="0" fontId="9" fillId="0" borderId="0" xfId="53" applyFont="1">
      <alignment/>
      <protection/>
    </xf>
    <xf numFmtId="0" fontId="9" fillId="0" borderId="0" xfId="53" applyAlignment="1">
      <alignment horizontal="center"/>
      <protection/>
    </xf>
    <xf numFmtId="20" fontId="30" fillId="28" borderId="12" xfId="53" applyNumberFormat="1" applyFont="1" applyFill="1" applyBorder="1" applyAlignment="1">
      <alignment horizontal="center"/>
      <protection/>
    </xf>
    <xf numFmtId="0" fontId="9" fillId="28" borderId="12" xfId="53" applyFill="1" applyBorder="1">
      <alignment/>
      <protection/>
    </xf>
    <xf numFmtId="164" fontId="30" fillId="28" borderId="12" xfId="53" applyNumberFormat="1" applyFont="1" applyFill="1" applyBorder="1" applyAlignment="1">
      <alignment horizontal="center"/>
      <protection/>
    </xf>
    <xf numFmtId="0" fontId="30" fillId="5" borderId="12" xfId="53" applyFont="1" applyFill="1" applyBorder="1" applyAlignment="1">
      <alignment horizontal="center" vertical="center"/>
      <protection/>
    </xf>
    <xf numFmtId="0" fontId="30" fillId="7" borderId="12" xfId="53" applyFont="1" applyFill="1" applyBorder="1" applyAlignment="1">
      <alignment wrapText="1"/>
      <protection/>
    </xf>
    <xf numFmtId="0" fontId="30" fillId="7" borderId="12" xfId="53" applyFont="1" applyFill="1" applyBorder="1">
      <alignment/>
      <protection/>
    </xf>
    <xf numFmtId="0" fontId="30" fillId="7" borderId="14" xfId="53" applyFont="1" applyFill="1" applyBorder="1" applyAlignment="1">
      <alignment wrapText="1"/>
      <protection/>
    </xf>
    <xf numFmtId="0" fontId="9" fillId="10" borderId="12" xfId="53" applyFill="1" applyBorder="1" applyAlignment="1">
      <alignment horizontal="center" vertical="center"/>
      <protection/>
    </xf>
    <xf numFmtId="0" fontId="23" fillId="10" borderId="17" xfId="53" applyFont="1" applyFill="1" applyBorder="1" applyAlignment="1">
      <alignment horizontal="center" vertical="center" wrapText="1" shrinkToFit="1"/>
      <protection/>
    </xf>
    <xf numFmtId="0" fontId="23" fillId="10" borderId="18" xfId="53" applyFont="1" applyFill="1" applyBorder="1" applyAlignment="1">
      <alignment horizontal="center" vertical="center" wrapText="1" shrinkToFit="1"/>
      <protection/>
    </xf>
    <xf numFmtId="0" fontId="30" fillId="10" borderId="12" xfId="53" applyFont="1" applyFill="1" applyBorder="1" applyAlignment="1">
      <alignment horizontal="center" vertical="center" shrinkToFit="1"/>
      <protection/>
    </xf>
    <xf numFmtId="0" fontId="9" fillId="10" borderId="17" xfId="54" applyFill="1" applyBorder="1" applyAlignment="1">
      <alignment horizontal="center" vertical="center" shrinkToFit="1"/>
      <protection/>
    </xf>
    <xf numFmtId="0" fontId="9" fillId="10" borderId="18" xfId="54" applyFill="1" applyBorder="1" applyAlignment="1">
      <alignment horizontal="center" vertical="center" shrinkToFit="1"/>
      <protection/>
    </xf>
    <xf numFmtId="0" fontId="22" fillId="10" borderId="17" xfId="54" applyFont="1" applyFill="1" applyBorder="1" applyAlignment="1">
      <alignment horizontal="center" vertical="center" shrinkToFit="1"/>
      <protection/>
    </xf>
    <xf numFmtId="0" fontId="22" fillId="10" borderId="18" xfId="54" applyFont="1" applyFill="1" applyBorder="1" applyAlignment="1">
      <alignment horizontal="center" vertical="center" shrinkToFit="1"/>
      <protection/>
    </xf>
    <xf numFmtId="0" fontId="9" fillId="10" borderId="12" xfId="54" applyFont="1" applyFill="1" applyBorder="1" applyAlignment="1">
      <alignment horizontal="center" vertical="center" shrinkToFit="1"/>
      <protection/>
    </xf>
    <xf numFmtId="0" fontId="9" fillId="10" borderId="12" xfId="54" applyFill="1" applyBorder="1" applyAlignment="1">
      <alignment horizontal="center" vertical="center" shrinkToFit="1"/>
      <protection/>
    </xf>
    <xf numFmtId="0" fontId="24" fillId="10" borderId="12" xfId="54" applyFont="1" applyFill="1" applyBorder="1" applyAlignment="1">
      <alignment horizontal="center" vertical="center"/>
      <protection/>
    </xf>
    <xf numFmtId="0" fontId="9" fillId="10" borderId="12" xfId="54" applyFill="1" applyBorder="1" applyAlignment="1">
      <alignment horizontal="center" vertical="center"/>
      <protection/>
    </xf>
    <xf numFmtId="0" fontId="22" fillId="10" borderId="17" xfId="54" applyFont="1" applyFill="1" applyBorder="1" applyAlignment="1">
      <alignment horizontal="center" vertical="center" wrapText="1" shrinkToFit="1"/>
      <protection/>
    </xf>
    <xf numFmtId="0" fontId="22" fillId="10" borderId="18" xfId="54" applyFont="1" applyFill="1" applyBorder="1" applyAlignment="1">
      <alignment horizontal="center" vertical="center" wrapText="1" shrinkToFit="1"/>
      <protection/>
    </xf>
    <xf numFmtId="0" fontId="23" fillId="10" borderId="17" xfId="54" applyFont="1" applyFill="1" applyBorder="1" applyAlignment="1">
      <alignment horizontal="center" vertical="center" wrapText="1" shrinkToFit="1"/>
      <protection/>
    </xf>
    <xf numFmtId="0" fontId="23" fillId="10" borderId="18" xfId="54" applyFont="1" applyFill="1" applyBorder="1" applyAlignment="1">
      <alignment horizontal="center" vertical="center" wrapText="1" shrinkToFit="1"/>
      <protection/>
    </xf>
    <xf numFmtId="0" fontId="22" fillId="0" borderId="0" xfId="54" applyFont="1" applyAlignment="1">
      <alignment horizontal="center" vertical="center"/>
      <protection/>
    </xf>
    <xf numFmtId="2" fontId="1" fillId="24" borderId="19" xfId="0" applyFont="1" applyBorder="1" applyAlignment="1">
      <alignment horizontal="center" vertical="center" wrapText="1"/>
    </xf>
    <xf numFmtId="2" fontId="1" fillId="24" borderId="20" xfId="0" applyBorder="1" applyAlignment="1">
      <alignment horizontal="center" vertical="center" wrapText="1"/>
    </xf>
    <xf numFmtId="2" fontId="1" fillId="24" borderId="21" xfId="0" applyBorder="1" applyAlignment="1">
      <alignment horizontal="center" vertical="center" wrapText="1"/>
    </xf>
    <xf numFmtId="49" fontId="1" fillId="24" borderId="10" xfId="0" applyBorder="1" applyAlignment="1">
      <alignment horizontal="center" vertical="center" textRotation="90" wrapText="1"/>
    </xf>
    <xf numFmtId="49" fontId="1" fillId="24" borderId="22" xfId="0" applyBorder="1" applyAlignment="1">
      <alignment horizontal="center" vertical="center" textRotation="90" wrapText="1"/>
    </xf>
    <xf numFmtId="49" fontId="1" fillId="24" borderId="10" xfId="0" applyBorder="1" applyAlignment="1">
      <alignment horizontal="center" vertical="center" wrapText="1"/>
    </xf>
    <xf numFmtId="49" fontId="1" fillId="24" borderId="22" xfId="0" applyBorder="1" applyAlignment="1">
      <alignment horizontal="center" vertical="center" wrapText="1"/>
    </xf>
    <xf numFmtId="49" fontId="1" fillId="24" borderId="10" xfId="0" applyFont="1" applyBorder="1" applyAlignment="1">
      <alignment horizontal="center" vertical="center" wrapText="1"/>
    </xf>
    <xf numFmtId="49" fontId="1" fillId="24" borderId="22" xfId="0" applyFont="1" applyBorder="1" applyAlignment="1">
      <alignment horizontal="center" vertical="center" wrapText="1"/>
    </xf>
    <xf numFmtId="2" fontId="1" fillId="24" borderId="19" xfId="0" applyBorder="1" applyAlignment="1">
      <alignment horizontal="center" vertical="center" wrapText="1"/>
    </xf>
    <xf numFmtId="2" fontId="1" fillId="24" borderId="23" xfId="0" applyBorder="1" applyAlignment="1">
      <alignment horizontal="center" vertical="center" wrapText="1"/>
    </xf>
    <xf numFmtId="2" fontId="1" fillId="24" borderId="24" xfId="0" applyBorder="1" applyAlignment="1">
      <alignment horizontal="center" vertical="center" wrapText="1"/>
    </xf>
    <xf numFmtId="2" fontId="1" fillId="24" borderId="25" xfId="0" applyBorder="1" applyAlignment="1">
      <alignment horizontal="center" vertical="center" wrapText="1"/>
    </xf>
    <xf numFmtId="2" fontId="1" fillId="24" borderId="2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_Etap kajakowy" xfId="53"/>
    <cellStyle name="Normalny_Wyniki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28125" style="63" customWidth="1"/>
    <col min="2" max="2" width="45.140625" style="62" customWidth="1"/>
    <col min="3" max="3" width="9.57421875" style="64" customWidth="1"/>
    <col min="4" max="16384" width="9.7109375" style="62" customWidth="1"/>
  </cols>
  <sheetData>
    <row r="1" spans="2:3" s="60" customFormat="1" ht="24">
      <c r="B1" s="61" t="s">
        <v>163</v>
      </c>
      <c r="C1" s="61"/>
    </row>
    <row r="2" spans="1:5" ht="19.5" customHeight="1">
      <c r="A2" s="73" t="s">
        <v>164</v>
      </c>
      <c r="B2" s="75" t="s">
        <v>70</v>
      </c>
      <c r="C2" s="75" t="s">
        <v>165</v>
      </c>
      <c r="D2" s="72" t="s">
        <v>12</v>
      </c>
      <c r="E2" s="72" t="s">
        <v>166</v>
      </c>
    </row>
    <row r="3" spans="1:5" ht="19.5" customHeight="1">
      <c r="A3" s="74"/>
      <c r="B3" s="75"/>
      <c r="C3" s="75"/>
      <c r="D3" s="72"/>
      <c r="E3" s="72"/>
    </row>
    <row r="4" spans="1:5" ht="19.5" customHeight="1">
      <c r="A4" s="68">
        <v>7</v>
      </c>
      <c r="B4" s="69" t="s">
        <v>167</v>
      </c>
      <c r="C4" s="65">
        <v>0.758333333333334</v>
      </c>
      <c r="D4" s="66">
        <v>1</v>
      </c>
      <c r="E4" s="66">
        <v>0</v>
      </c>
    </row>
    <row r="5" spans="1:5" ht="19.5" customHeight="1">
      <c r="A5" s="68">
        <v>3</v>
      </c>
      <c r="B5" s="69" t="s">
        <v>168</v>
      </c>
      <c r="C5" s="65">
        <v>0.752777777777778</v>
      </c>
      <c r="D5" s="66">
        <v>2</v>
      </c>
      <c r="E5" s="66">
        <v>-55</v>
      </c>
    </row>
    <row r="6" spans="1:5" ht="19.5" customHeight="1">
      <c r="A6" s="68">
        <v>9</v>
      </c>
      <c r="B6" s="69" t="s">
        <v>185</v>
      </c>
      <c r="C6" s="65">
        <v>0.761111111111112</v>
      </c>
      <c r="D6" s="66">
        <v>3</v>
      </c>
      <c r="E6" s="66">
        <v>-65</v>
      </c>
    </row>
    <row r="7" spans="1:5" ht="19.5" customHeight="1">
      <c r="A7" s="68">
        <v>8</v>
      </c>
      <c r="B7" s="70" t="s">
        <v>169</v>
      </c>
      <c r="C7" s="67">
        <v>0.759722222222223</v>
      </c>
      <c r="D7" s="66">
        <v>4</v>
      </c>
      <c r="E7" s="66">
        <v>-75</v>
      </c>
    </row>
    <row r="8" spans="1:5" ht="19.5" customHeight="1">
      <c r="A8" s="68">
        <v>14</v>
      </c>
      <c r="B8" s="69" t="s">
        <v>170</v>
      </c>
      <c r="C8" s="65">
        <v>0.768055555555557</v>
      </c>
      <c r="D8" s="66">
        <v>4</v>
      </c>
      <c r="E8" s="66">
        <v>-85</v>
      </c>
    </row>
    <row r="9" spans="1:5" ht="19.5" customHeight="1">
      <c r="A9" s="68">
        <v>6</v>
      </c>
      <c r="B9" s="69" t="s">
        <v>171</v>
      </c>
      <c r="C9" s="67">
        <v>0.756944444444445</v>
      </c>
      <c r="D9" s="66">
        <v>5</v>
      </c>
      <c r="E9" s="66">
        <v>-95</v>
      </c>
    </row>
    <row r="10" spans="1:5" ht="19.5" customHeight="1">
      <c r="A10" s="68">
        <v>11</v>
      </c>
      <c r="B10" s="69" t="s">
        <v>172</v>
      </c>
      <c r="C10" s="65">
        <v>0.76388888888889</v>
      </c>
      <c r="D10" s="66">
        <v>7</v>
      </c>
      <c r="E10" s="66">
        <v>-100</v>
      </c>
    </row>
    <row r="11" spans="1:5" ht="19.5" customHeight="1">
      <c r="A11" s="68">
        <v>20</v>
      </c>
      <c r="B11" s="70" t="s">
        <v>173</v>
      </c>
      <c r="C11" s="65">
        <v>0.776388888888891</v>
      </c>
      <c r="D11" s="66">
        <v>8</v>
      </c>
      <c r="E11" s="66">
        <v>-105</v>
      </c>
    </row>
    <row r="12" spans="1:5" ht="19.5" customHeight="1">
      <c r="A12" s="68">
        <v>4</v>
      </c>
      <c r="B12" s="71" t="s">
        <v>174</v>
      </c>
      <c r="C12" s="67">
        <v>0.754166666666667</v>
      </c>
      <c r="D12" s="66">
        <v>9</v>
      </c>
      <c r="E12" s="66">
        <v>-115</v>
      </c>
    </row>
    <row r="13" spans="1:5" ht="19.5" customHeight="1">
      <c r="A13" s="68">
        <v>10</v>
      </c>
      <c r="B13" s="69" t="s">
        <v>175</v>
      </c>
      <c r="C13" s="67">
        <v>0.762500000000001</v>
      </c>
      <c r="D13" s="66">
        <v>9</v>
      </c>
      <c r="E13" s="66">
        <v>-115</v>
      </c>
    </row>
    <row r="14" spans="1:5" ht="19.5" customHeight="1">
      <c r="A14" s="68">
        <v>1</v>
      </c>
      <c r="B14" s="69" t="s">
        <v>176</v>
      </c>
      <c r="C14" s="65">
        <v>0.75</v>
      </c>
      <c r="D14" s="66">
        <v>11</v>
      </c>
      <c r="E14" s="66">
        <v>-130</v>
      </c>
    </row>
    <row r="15" spans="1:5" ht="19.5" customHeight="1">
      <c r="A15" s="68">
        <v>12</v>
      </c>
      <c r="B15" s="69" t="s">
        <v>177</v>
      </c>
      <c r="C15" s="65">
        <v>0.765277777777779</v>
      </c>
      <c r="D15" s="66">
        <v>12</v>
      </c>
      <c r="E15" s="66">
        <v>-140</v>
      </c>
    </row>
    <row r="16" spans="1:5" ht="19.5" customHeight="1">
      <c r="A16" s="68">
        <v>18</v>
      </c>
      <c r="B16" s="70" t="s">
        <v>178</v>
      </c>
      <c r="C16" s="65">
        <v>0.773611111111113</v>
      </c>
      <c r="D16" s="66">
        <v>13</v>
      </c>
      <c r="E16" s="66">
        <v>-155</v>
      </c>
    </row>
    <row r="17" spans="1:5" ht="19.5" customHeight="1">
      <c r="A17" s="68">
        <v>17</v>
      </c>
      <c r="B17" s="70" t="s">
        <v>179</v>
      </c>
      <c r="C17" s="67">
        <v>0.772222222222224</v>
      </c>
      <c r="D17" s="66">
        <v>14</v>
      </c>
      <c r="E17" s="66">
        <v>-165</v>
      </c>
    </row>
    <row r="18" spans="1:5" ht="19.5" customHeight="1">
      <c r="A18" s="68">
        <v>2</v>
      </c>
      <c r="B18" s="69" t="s">
        <v>186</v>
      </c>
      <c r="C18" s="67">
        <v>0.751388888888889</v>
      </c>
      <c r="D18" s="66">
        <v>15</v>
      </c>
      <c r="E18" s="66">
        <v>-175</v>
      </c>
    </row>
    <row r="19" spans="1:5" ht="19.5" customHeight="1">
      <c r="A19" s="68">
        <v>5</v>
      </c>
      <c r="B19" s="69" t="s">
        <v>180</v>
      </c>
      <c r="C19" s="65">
        <v>0.755555555555556</v>
      </c>
      <c r="D19" s="66">
        <v>16</v>
      </c>
      <c r="E19" s="66">
        <v>-265</v>
      </c>
    </row>
    <row r="20" spans="1:5" ht="19.5" customHeight="1">
      <c r="A20" s="68">
        <v>19</v>
      </c>
      <c r="B20" s="70" t="s">
        <v>181</v>
      </c>
      <c r="C20" s="67">
        <v>0.775000000000002</v>
      </c>
      <c r="D20" s="66">
        <v>17</v>
      </c>
      <c r="E20" s="66">
        <v>-195</v>
      </c>
    </row>
    <row r="21" spans="1:5" ht="19.5" customHeight="1">
      <c r="A21" s="68">
        <v>16</v>
      </c>
      <c r="B21" s="69" t="s">
        <v>182</v>
      </c>
      <c r="C21" s="65">
        <v>0.770833333333335</v>
      </c>
      <c r="D21" s="66">
        <v>18</v>
      </c>
      <c r="E21" s="66">
        <v>-255</v>
      </c>
    </row>
    <row r="22" spans="1:5" ht="19.5" customHeight="1">
      <c r="A22" s="68">
        <v>13</v>
      </c>
      <c r="B22" s="69" t="s">
        <v>183</v>
      </c>
      <c r="C22" s="67">
        <v>0.766666666666668</v>
      </c>
      <c r="D22" s="66">
        <v>19</v>
      </c>
      <c r="E22" s="66">
        <v>-315</v>
      </c>
    </row>
    <row r="23" spans="1:5" ht="19.5" customHeight="1">
      <c r="A23" s="68">
        <v>15</v>
      </c>
      <c r="B23" s="69" t="s">
        <v>184</v>
      </c>
      <c r="C23" s="67">
        <v>0.769444444444446</v>
      </c>
      <c r="D23" s="66">
        <v>20</v>
      </c>
      <c r="E23" s="66">
        <v>-385</v>
      </c>
    </row>
  </sheetData>
  <sheetProtection/>
  <mergeCells count="5">
    <mergeCell ref="D2:D3"/>
    <mergeCell ref="E2:E3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28125" style="20" customWidth="1"/>
    <col min="2" max="2" width="18.7109375" style="20" customWidth="1"/>
    <col min="3" max="3" width="31.8515625" style="18" customWidth="1"/>
    <col min="4" max="6" width="6.28125" style="46" customWidth="1"/>
    <col min="7" max="7" width="20.8515625" style="46" customWidth="1"/>
    <col min="8" max="8" width="6.28125" style="46" customWidth="1"/>
    <col min="9" max="9" width="12.7109375" style="46" customWidth="1"/>
    <col min="10" max="10" width="6.28125" style="46" customWidth="1"/>
    <col min="11" max="11" width="10.140625" style="46" customWidth="1"/>
    <col min="12" max="15" width="6.28125" style="46" customWidth="1"/>
    <col min="16" max="17" width="9.7109375" style="18" customWidth="1"/>
    <col min="18" max="18" width="18.8515625" style="18" customWidth="1"/>
    <col min="19" max="19" width="32.28125" style="18" customWidth="1"/>
    <col min="20" max="16384" width="9.7109375" style="18" customWidth="1"/>
  </cols>
  <sheetData>
    <row r="1" spans="1:15" ht="13.5">
      <c r="A1" s="78" t="s">
        <v>69</v>
      </c>
      <c r="B1" s="81" t="s">
        <v>70</v>
      </c>
      <c r="C1" s="80" t="s">
        <v>138</v>
      </c>
      <c r="D1" s="81" t="s">
        <v>89</v>
      </c>
      <c r="E1" s="81" t="s">
        <v>90</v>
      </c>
      <c r="F1" s="82" t="s">
        <v>91</v>
      </c>
      <c r="G1" s="81" t="s">
        <v>92</v>
      </c>
      <c r="H1" s="81"/>
      <c r="I1" s="81"/>
      <c r="J1" s="81"/>
      <c r="K1" s="81"/>
      <c r="L1" s="81"/>
      <c r="M1" s="81"/>
      <c r="N1" s="81"/>
      <c r="O1" s="76" t="s">
        <v>93</v>
      </c>
    </row>
    <row r="2" spans="1:19" ht="13.5">
      <c r="A2" s="79"/>
      <c r="B2" s="81"/>
      <c r="C2" s="81"/>
      <c r="D2" s="81"/>
      <c r="E2" s="81"/>
      <c r="F2" s="83"/>
      <c r="G2" s="53" t="s">
        <v>94</v>
      </c>
      <c r="H2" s="53" t="s">
        <v>95</v>
      </c>
      <c r="I2" s="53" t="s">
        <v>96</v>
      </c>
      <c r="J2" s="53" t="s">
        <v>97</v>
      </c>
      <c r="K2" s="53" t="s">
        <v>98</v>
      </c>
      <c r="L2" s="53" t="s">
        <v>99</v>
      </c>
      <c r="M2" s="53" t="s">
        <v>100</v>
      </c>
      <c r="N2" s="53" t="s">
        <v>101</v>
      </c>
      <c r="O2" s="77"/>
      <c r="R2" s="49"/>
      <c r="S2" s="49"/>
    </row>
    <row r="3" spans="1:19" ht="26.25">
      <c r="A3" s="51">
        <v>1</v>
      </c>
      <c r="B3" s="12" t="s">
        <v>187</v>
      </c>
      <c r="C3" s="12" t="s">
        <v>132</v>
      </c>
      <c r="D3" s="54">
        <v>172</v>
      </c>
      <c r="E3" s="54">
        <v>321</v>
      </c>
      <c r="F3" s="55">
        <v>149</v>
      </c>
      <c r="G3" s="56">
        <v>11</v>
      </c>
      <c r="H3" s="56"/>
      <c r="I3" s="56">
        <v>4</v>
      </c>
      <c r="J3" s="56"/>
      <c r="K3" s="56"/>
      <c r="L3" s="56"/>
      <c r="M3" s="56"/>
      <c r="N3" s="56">
        <v>-29</v>
      </c>
      <c r="O3" s="57">
        <v>-144</v>
      </c>
      <c r="R3" s="48"/>
      <c r="S3" s="48"/>
    </row>
    <row r="4" spans="1:19" ht="26.25">
      <c r="A4" s="51">
        <v>2</v>
      </c>
      <c r="B4" s="13" t="s">
        <v>39</v>
      </c>
      <c r="C4" s="12" t="s">
        <v>55</v>
      </c>
      <c r="D4" s="54">
        <v>168</v>
      </c>
      <c r="E4" s="54">
        <v>321</v>
      </c>
      <c r="F4" s="55">
        <v>153</v>
      </c>
      <c r="G4" s="56">
        <v>11</v>
      </c>
      <c r="H4" s="56"/>
      <c r="I4" s="56">
        <v>4</v>
      </c>
      <c r="J4" s="56"/>
      <c r="K4" s="56"/>
      <c r="L4" s="56"/>
      <c r="M4" s="56"/>
      <c r="N4" s="56">
        <v>-60</v>
      </c>
      <c r="O4" s="57">
        <v>-175</v>
      </c>
      <c r="R4" s="49"/>
      <c r="S4" s="49"/>
    </row>
    <row r="5" spans="1:23" ht="26.25">
      <c r="A5" s="51">
        <v>3</v>
      </c>
      <c r="B5" s="12" t="s">
        <v>33</v>
      </c>
      <c r="C5" s="12" t="s">
        <v>45</v>
      </c>
      <c r="D5" s="54">
        <v>160</v>
      </c>
      <c r="E5" s="54">
        <v>306</v>
      </c>
      <c r="F5" s="55">
        <v>146</v>
      </c>
      <c r="G5" s="56">
        <v>11</v>
      </c>
      <c r="H5" s="56"/>
      <c r="I5" s="56" t="s">
        <v>146</v>
      </c>
      <c r="J5" s="56"/>
      <c r="K5" s="56">
        <v>5</v>
      </c>
      <c r="L5" s="56">
        <v>6.9</v>
      </c>
      <c r="M5" s="56"/>
      <c r="N5" s="56">
        <v>-26</v>
      </c>
      <c r="O5" s="57">
        <v>-296</v>
      </c>
      <c r="R5" s="47"/>
      <c r="S5" s="47"/>
      <c r="T5" s="47"/>
      <c r="U5" s="47"/>
      <c r="V5" s="47"/>
      <c r="W5" s="47"/>
    </row>
    <row r="6" spans="1:23" ht="26.25">
      <c r="A6" s="51">
        <v>4</v>
      </c>
      <c r="B6" s="12" t="s">
        <v>32</v>
      </c>
      <c r="C6" s="12" t="s">
        <v>129</v>
      </c>
      <c r="D6" s="54">
        <v>163</v>
      </c>
      <c r="E6" s="54">
        <v>322</v>
      </c>
      <c r="F6" s="55">
        <v>159</v>
      </c>
      <c r="G6" s="56">
        <v>12</v>
      </c>
      <c r="H6" s="56"/>
      <c r="I6" s="56" t="s">
        <v>147</v>
      </c>
      <c r="J6" s="56"/>
      <c r="K6" s="56">
        <v>8</v>
      </c>
      <c r="L6" s="56">
        <v>6.9</v>
      </c>
      <c r="M6" s="56"/>
      <c r="N6" s="56">
        <v>-27</v>
      </c>
      <c r="O6" s="57">
        <v>-297</v>
      </c>
      <c r="R6" s="48"/>
      <c r="S6" s="48"/>
      <c r="T6" s="49"/>
      <c r="U6" s="47"/>
      <c r="V6" s="47"/>
      <c r="W6" s="47"/>
    </row>
    <row r="7" spans="1:23" ht="26.25">
      <c r="A7" s="51">
        <v>5</v>
      </c>
      <c r="B7" s="13" t="s">
        <v>29</v>
      </c>
      <c r="C7" s="12" t="s">
        <v>134</v>
      </c>
      <c r="D7" s="54">
        <v>102</v>
      </c>
      <c r="E7" s="54">
        <v>251</v>
      </c>
      <c r="F7" s="55">
        <v>149</v>
      </c>
      <c r="G7" s="56">
        <v>11.12</v>
      </c>
      <c r="H7" s="56"/>
      <c r="I7" s="56" t="s">
        <v>148</v>
      </c>
      <c r="J7" s="56"/>
      <c r="K7" s="56">
        <v>10.8</v>
      </c>
      <c r="L7" s="56">
        <v>7.12</v>
      </c>
      <c r="M7" s="56"/>
      <c r="N7" s="56">
        <v>-29</v>
      </c>
      <c r="O7" s="57">
        <v>-349</v>
      </c>
      <c r="R7" s="49"/>
      <c r="S7" s="49"/>
      <c r="T7" s="49"/>
      <c r="U7" s="47"/>
      <c r="V7" s="47"/>
      <c r="W7" s="47"/>
    </row>
    <row r="8" spans="1:23" ht="26.25" customHeight="1">
      <c r="A8" s="51">
        <v>6</v>
      </c>
      <c r="B8" s="12" t="s">
        <v>37</v>
      </c>
      <c r="C8" s="12" t="s">
        <v>135</v>
      </c>
      <c r="D8" s="54">
        <v>137</v>
      </c>
      <c r="E8" s="54">
        <v>290</v>
      </c>
      <c r="F8" s="55">
        <v>153</v>
      </c>
      <c r="G8" s="56">
        <v>7.11</v>
      </c>
      <c r="H8" s="56"/>
      <c r="I8" s="56" t="s">
        <v>149</v>
      </c>
      <c r="J8" s="56"/>
      <c r="K8" s="56">
        <v>10.2</v>
      </c>
      <c r="L8" s="56" t="s">
        <v>160</v>
      </c>
      <c r="M8" s="56"/>
      <c r="N8" s="56">
        <v>-60</v>
      </c>
      <c r="O8" s="57">
        <v>-390</v>
      </c>
      <c r="R8" s="49"/>
      <c r="S8" s="49"/>
      <c r="T8" s="49"/>
      <c r="U8" s="47"/>
      <c r="V8" s="47"/>
      <c r="W8" s="47"/>
    </row>
    <row r="9" spans="1:23" ht="26.25">
      <c r="A9" s="51">
        <v>7</v>
      </c>
      <c r="B9" s="12" t="s">
        <v>36</v>
      </c>
      <c r="C9" s="12" t="s">
        <v>133</v>
      </c>
      <c r="D9" s="54">
        <v>144</v>
      </c>
      <c r="E9" s="54">
        <v>319</v>
      </c>
      <c r="F9" s="55">
        <v>175</v>
      </c>
      <c r="G9" s="56"/>
      <c r="H9" s="56"/>
      <c r="I9" s="56" t="s">
        <v>150</v>
      </c>
      <c r="J9" s="56"/>
      <c r="K9" s="56"/>
      <c r="L9" s="56">
        <v>6.4</v>
      </c>
      <c r="M9" s="56"/>
      <c r="N9" s="56">
        <v>-280</v>
      </c>
      <c r="O9" s="57">
        <v>-425</v>
      </c>
      <c r="R9" s="50"/>
      <c r="S9" s="48"/>
      <c r="T9" s="49"/>
      <c r="U9" s="47"/>
      <c r="V9" s="47"/>
      <c r="W9" s="47"/>
    </row>
    <row r="10" spans="1:23" ht="26.25">
      <c r="A10" s="51">
        <v>8</v>
      </c>
      <c r="B10" s="13" t="s">
        <v>30</v>
      </c>
      <c r="C10" s="12" t="s">
        <v>54</v>
      </c>
      <c r="D10" s="54">
        <v>108</v>
      </c>
      <c r="E10" s="54">
        <v>261</v>
      </c>
      <c r="F10" s="55">
        <v>153</v>
      </c>
      <c r="G10" s="56" t="s">
        <v>139</v>
      </c>
      <c r="H10" s="56"/>
      <c r="I10" s="56" t="s">
        <v>151</v>
      </c>
      <c r="J10" s="56"/>
      <c r="K10" s="56">
        <v>10.12</v>
      </c>
      <c r="L10" s="56">
        <v>7</v>
      </c>
      <c r="M10" s="56"/>
      <c r="N10" s="56">
        <v>-60</v>
      </c>
      <c r="O10" s="57">
        <v>-435</v>
      </c>
      <c r="R10" s="48"/>
      <c r="S10" s="48"/>
      <c r="T10" s="49"/>
      <c r="U10" s="47"/>
      <c r="V10" s="47"/>
      <c r="W10" s="47"/>
    </row>
    <row r="11" spans="1:23" ht="26.25">
      <c r="A11" s="51">
        <v>9</v>
      </c>
      <c r="B11" s="13" t="s">
        <v>41</v>
      </c>
      <c r="C11" s="12" t="s">
        <v>57</v>
      </c>
      <c r="D11" s="54">
        <v>208</v>
      </c>
      <c r="E11" s="54">
        <v>375</v>
      </c>
      <c r="F11" s="55">
        <v>167</v>
      </c>
      <c r="G11" s="56">
        <v>8</v>
      </c>
      <c r="H11" s="56"/>
      <c r="I11" s="56" t="s">
        <v>152</v>
      </c>
      <c r="J11" s="56"/>
      <c r="K11" s="56"/>
      <c r="L11" s="56"/>
      <c r="M11" s="56"/>
      <c r="N11" s="56">
        <v>-200</v>
      </c>
      <c r="O11" s="57">
        <v>-440</v>
      </c>
      <c r="R11" s="50"/>
      <c r="S11" s="48"/>
      <c r="T11" s="49"/>
      <c r="U11" s="47"/>
      <c r="V11" s="47"/>
      <c r="W11" s="47"/>
    </row>
    <row r="12" spans="1:23" ht="26.25">
      <c r="A12" s="51">
        <v>10</v>
      </c>
      <c r="B12" s="13" t="s">
        <v>34</v>
      </c>
      <c r="C12" s="12" t="s">
        <v>130</v>
      </c>
      <c r="D12" s="54">
        <v>182</v>
      </c>
      <c r="E12" s="54">
        <v>352</v>
      </c>
      <c r="F12" s="55">
        <v>170</v>
      </c>
      <c r="G12" s="56">
        <v>3</v>
      </c>
      <c r="H12" s="56"/>
      <c r="I12" s="56" t="s">
        <v>153</v>
      </c>
      <c r="J12" s="56"/>
      <c r="K12" s="56">
        <v>11</v>
      </c>
      <c r="L12" s="56">
        <v>3</v>
      </c>
      <c r="M12" s="56"/>
      <c r="N12" s="56">
        <v>-230</v>
      </c>
      <c r="O12" s="57">
        <v>-490</v>
      </c>
      <c r="R12" s="49"/>
      <c r="S12" s="49"/>
      <c r="T12" s="49"/>
      <c r="U12" s="47"/>
      <c r="V12" s="47"/>
      <c r="W12" s="47"/>
    </row>
    <row r="13" spans="1:23" ht="26.25">
      <c r="A13" s="51">
        <v>11</v>
      </c>
      <c r="B13" s="13" t="s">
        <v>40</v>
      </c>
      <c r="C13" s="12" t="s">
        <v>56</v>
      </c>
      <c r="D13" s="54">
        <v>187</v>
      </c>
      <c r="E13" s="54">
        <v>322</v>
      </c>
      <c r="F13" s="55">
        <v>135</v>
      </c>
      <c r="G13" s="56" t="s">
        <v>140</v>
      </c>
      <c r="H13" s="56"/>
      <c r="I13" s="56" t="s">
        <v>154</v>
      </c>
      <c r="J13" s="56"/>
      <c r="K13" s="56"/>
      <c r="L13" s="56"/>
      <c r="M13" s="56"/>
      <c r="N13" s="56">
        <v>-15</v>
      </c>
      <c r="O13" s="57">
        <v>-680</v>
      </c>
      <c r="R13" s="49"/>
      <c r="S13" s="49"/>
      <c r="T13" s="49"/>
      <c r="U13" s="47"/>
      <c r="V13" s="47"/>
      <c r="W13" s="47"/>
    </row>
    <row r="14" spans="1:23" ht="26.25">
      <c r="A14" s="51">
        <v>12</v>
      </c>
      <c r="B14" s="13" t="s">
        <v>38</v>
      </c>
      <c r="C14" s="12" t="s">
        <v>53</v>
      </c>
      <c r="D14" s="54">
        <v>98</v>
      </c>
      <c r="E14" s="54">
        <v>249</v>
      </c>
      <c r="F14" s="55">
        <v>151</v>
      </c>
      <c r="G14" s="56" t="s">
        <v>141</v>
      </c>
      <c r="H14" s="56"/>
      <c r="I14" s="56" t="s">
        <v>155</v>
      </c>
      <c r="J14" s="56"/>
      <c r="K14" s="56" t="s">
        <v>158</v>
      </c>
      <c r="L14" s="56">
        <v>7.8</v>
      </c>
      <c r="M14" s="56"/>
      <c r="N14" s="56">
        <v>-40</v>
      </c>
      <c r="O14" s="57">
        <v>-730</v>
      </c>
      <c r="R14" s="49"/>
      <c r="S14" s="49"/>
      <c r="T14" s="49"/>
      <c r="U14" s="47"/>
      <c r="V14" s="47"/>
      <c r="W14" s="47"/>
    </row>
    <row r="15" spans="1:23" ht="26.25">
      <c r="A15" s="51">
        <v>13</v>
      </c>
      <c r="B15" s="12" t="s">
        <v>42</v>
      </c>
      <c r="C15" s="12" t="s">
        <v>136</v>
      </c>
      <c r="D15" s="54">
        <v>203</v>
      </c>
      <c r="E15" s="54">
        <v>374</v>
      </c>
      <c r="F15" s="55">
        <v>171</v>
      </c>
      <c r="G15" s="56" t="s">
        <v>142</v>
      </c>
      <c r="H15" s="56"/>
      <c r="I15" s="56" t="s">
        <v>156</v>
      </c>
      <c r="J15" s="56"/>
      <c r="K15" s="56">
        <v>6</v>
      </c>
      <c r="L15" s="56">
        <v>9</v>
      </c>
      <c r="M15" s="56" t="s">
        <v>161</v>
      </c>
      <c r="N15" s="56">
        <v>-240</v>
      </c>
      <c r="O15" s="57">
        <v>-775</v>
      </c>
      <c r="R15" s="49"/>
      <c r="S15" s="49"/>
      <c r="T15" s="49"/>
      <c r="U15" s="47"/>
      <c r="V15" s="47"/>
      <c r="W15" s="47"/>
    </row>
    <row r="16" spans="1:23" ht="24.75" customHeight="1">
      <c r="A16" s="52">
        <v>14</v>
      </c>
      <c r="B16" s="13" t="s">
        <v>44</v>
      </c>
      <c r="C16" s="12" t="s">
        <v>59</v>
      </c>
      <c r="D16" s="58">
        <v>198</v>
      </c>
      <c r="E16" s="58">
        <v>365</v>
      </c>
      <c r="F16" s="58">
        <v>167</v>
      </c>
      <c r="G16" s="59" t="s">
        <v>143</v>
      </c>
      <c r="H16" s="59"/>
      <c r="I16" s="59" t="s">
        <v>157</v>
      </c>
      <c r="J16" s="59"/>
      <c r="K16" s="59" t="s">
        <v>159</v>
      </c>
      <c r="L16" s="59">
        <v>5.4</v>
      </c>
      <c r="M16" s="59"/>
      <c r="N16" s="59">
        <v>-200</v>
      </c>
      <c r="O16" s="59">
        <v>-845</v>
      </c>
      <c r="R16" s="49"/>
      <c r="S16" s="49"/>
      <c r="T16" s="49"/>
      <c r="U16" s="47"/>
      <c r="V16" s="47"/>
      <c r="W16" s="47"/>
    </row>
    <row r="17" spans="1:23" ht="12.75" customHeight="1">
      <c r="A17" s="52">
        <v>15</v>
      </c>
      <c r="B17" s="13" t="s">
        <v>31</v>
      </c>
      <c r="C17" s="12" t="s">
        <v>137</v>
      </c>
      <c r="D17" s="58">
        <v>177</v>
      </c>
      <c r="E17" s="58">
        <v>263</v>
      </c>
      <c r="F17" s="58">
        <v>86</v>
      </c>
      <c r="G17" s="59" t="s">
        <v>144</v>
      </c>
      <c r="H17" s="59"/>
      <c r="I17" s="59">
        <v>9</v>
      </c>
      <c r="J17" s="59"/>
      <c r="K17" s="59">
        <v>5</v>
      </c>
      <c r="L17" s="59">
        <v>6.1</v>
      </c>
      <c r="M17" s="59"/>
      <c r="N17" s="59">
        <v>0</v>
      </c>
      <c r="O17" s="59">
        <v>-865</v>
      </c>
      <c r="R17" s="48"/>
      <c r="S17" s="48"/>
      <c r="T17" s="49"/>
      <c r="U17" s="47"/>
      <c r="V17" s="47"/>
      <c r="W17" s="47"/>
    </row>
    <row r="18" spans="1:23" ht="24.75" customHeight="1">
      <c r="A18" s="52">
        <v>16</v>
      </c>
      <c r="B18" s="12" t="s">
        <v>35</v>
      </c>
      <c r="C18" s="12" t="s">
        <v>131</v>
      </c>
      <c r="D18" s="58">
        <v>193</v>
      </c>
      <c r="E18" s="58">
        <v>365</v>
      </c>
      <c r="F18" s="58">
        <v>172</v>
      </c>
      <c r="G18" s="59" t="s">
        <v>143</v>
      </c>
      <c r="H18" s="59"/>
      <c r="I18" s="59" t="s">
        <v>157</v>
      </c>
      <c r="J18" s="59"/>
      <c r="K18" s="59" t="s">
        <v>159</v>
      </c>
      <c r="L18" s="59"/>
      <c r="M18" s="59"/>
      <c r="N18" s="59">
        <v>-250</v>
      </c>
      <c r="O18" s="59">
        <v>-875</v>
      </c>
      <c r="R18" s="49"/>
      <c r="S18" s="49"/>
      <c r="T18" s="49"/>
      <c r="U18" s="47"/>
      <c r="V18" s="47"/>
      <c r="W18" s="47"/>
    </row>
    <row r="19" spans="1:23" ht="12.75" customHeight="1">
      <c r="A19" s="52">
        <v>17</v>
      </c>
      <c r="B19" s="12" t="s">
        <v>43</v>
      </c>
      <c r="C19" s="12" t="s">
        <v>60</v>
      </c>
      <c r="D19" s="58">
        <v>222</v>
      </c>
      <c r="E19" s="58">
        <v>335</v>
      </c>
      <c r="F19" s="58">
        <v>113</v>
      </c>
      <c r="G19" s="59" t="s">
        <v>145</v>
      </c>
      <c r="H19" s="59"/>
      <c r="I19" s="59">
        <v>4</v>
      </c>
      <c r="J19" s="59"/>
      <c r="K19" s="59"/>
      <c r="L19" s="59">
        <v>6</v>
      </c>
      <c r="M19" s="59" t="s">
        <v>162</v>
      </c>
      <c r="N19" s="59">
        <v>0</v>
      </c>
      <c r="O19" s="59">
        <v>-995</v>
      </c>
      <c r="R19" s="50"/>
      <c r="S19" s="48"/>
      <c r="T19" s="49"/>
      <c r="U19" s="47"/>
      <c r="V19" s="47"/>
      <c r="W19" s="47"/>
    </row>
    <row r="20" spans="18:23" ht="13.5">
      <c r="R20" s="47"/>
      <c r="S20" s="47"/>
      <c r="T20" s="47"/>
      <c r="U20" s="47"/>
      <c r="V20" s="47"/>
      <c r="W20" s="47"/>
    </row>
    <row r="21" spans="18:23" ht="13.5">
      <c r="R21" s="47"/>
      <c r="S21" s="47"/>
      <c r="T21" s="47"/>
      <c r="U21" s="47"/>
      <c r="V21" s="47"/>
      <c r="W21" s="47"/>
    </row>
    <row r="22" spans="18:23" ht="13.5">
      <c r="R22" s="47"/>
      <c r="S22" s="47"/>
      <c r="T22" s="47"/>
      <c r="U22" s="47"/>
      <c r="V22" s="47"/>
      <c r="W22" s="47"/>
    </row>
    <row r="23" spans="18:23" ht="13.5">
      <c r="R23" s="47"/>
      <c r="S23" s="47"/>
      <c r="T23" s="47"/>
      <c r="U23" s="47"/>
      <c r="V23" s="47"/>
      <c r="W23" s="47"/>
    </row>
    <row r="24" spans="18:23" ht="13.5">
      <c r="R24" s="47"/>
      <c r="S24" s="47"/>
      <c r="T24" s="47"/>
      <c r="U24" s="47"/>
      <c r="V24" s="47"/>
      <c r="W24" s="47"/>
    </row>
  </sheetData>
  <sheetProtection/>
  <mergeCells count="8">
    <mergeCell ref="O1:O2"/>
    <mergeCell ref="A1:A2"/>
    <mergeCell ref="C1:C2"/>
    <mergeCell ref="D1:D2"/>
    <mergeCell ref="E1:E2"/>
    <mergeCell ref="F1:F2"/>
    <mergeCell ref="G1:N1"/>
    <mergeCell ref="B1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selection activeCell="AA8" sqref="AA8"/>
    </sheetView>
  </sheetViews>
  <sheetFormatPr defaultColWidth="9.140625" defaultRowHeight="12.75"/>
  <cols>
    <col min="1" max="1" width="7.28125" style="20" customWidth="1"/>
    <col min="2" max="2" width="45.140625" style="18" customWidth="1"/>
    <col min="3" max="3" width="9.57421875" style="18" customWidth="1"/>
    <col min="4" max="4" width="14.7109375" style="18" customWidth="1"/>
    <col min="5" max="10" width="3.7109375" style="18" customWidth="1"/>
    <col min="11" max="11" width="5.140625" style="32" customWidth="1"/>
    <col min="12" max="24" width="3.7109375" style="32" customWidth="1"/>
    <col min="25" max="29" width="5.140625" style="32" customWidth="1"/>
    <col min="30" max="30" width="5.140625" style="18" customWidth="1"/>
    <col min="31" max="16384" width="9.7109375" style="18" customWidth="1"/>
  </cols>
  <sheetData>
    <row r="1" spans="1:14" ht="13.5">
      <c r="A1" s="84" t="s">
        <v>69</v>
      </c>
      <c r="B1" s="81" t="s">
        <v>70</v>
      </c>
      <c r="C1" s="81" t="s">
        <v>89</v>
      </c>
      <c r="D1" s="83" t="s">
        <v>93</v>
      </c>
      <c r="F1" s="38"/>
      <c r="G1" s="38" t="s">
        <v>127</v>
      </c>
      <c r="H1" s="38"/>
      <c r="I1" s="38"/>
      <c r="J1" s="38"/>
      <c r="K1" s="39"/>
      <c r="L1" s="39"/>
      <c r="M1" s="39"/>
      <c r="N1" s="39"/>
    </row>
    <row r="2" spans="1:4" ht="13.5">
      <c r="A2" s="85"/>
      <c r="B2" s="81"/>
      <c r="C2" s="81"/>
      <c r="D2" s="83"/>
    </row>
    <row r="3" spans="1:24" ht="24.75" customHeight="1">
      <c r="A3" s="37">
        <v>1</v>
      </c>
      <c r="B3" s="33" t="s">
        <v>102</v>
      </c>
      <c r="C3" s="35">
        <v>1</v>
      </c>
      <c r="D3" s="36" t="s">
        <v>128</v>
      </c>
      <c r="E3" s="40">
        <v>1</v>
      </c>
      <c r="F3" s="40">
        <v>2</v>
      </c>
      <c r="G3" s="40">
        <v>3</v>
      </c>
      <c r="H3" s="40">
        <v>4</v>
      </c>
      <c r="I3" s="40">
        <v>5</v>
      </c>
      <c r="J3" s="40">
        <v>6</v>
      </c>
      <c r="K3" s="40">
        <v>7</v>
      </c>
      <c r="L3" s="40">
        <v>8</v>
      </c>
      <c r="M3" s="40">
        <v>9</v>
      </c>
      <c r="N3" s="40">
        <v>10</v>
      </c>
      <c r="O3" s="40">
        <v>11</v>
      </c>
      <c r="P3" s="40">
        <v>12</v>
      </c>
      <c r="Q3" s="40">
        <v>13</v>
      </c>
      <c r="R3" s="40">
        <v>14</v>
      </c>
      <c r="S3" s="40">
        <v>15</v>
      </c>
      <c r="T3" s="40">
        <v>16</v>
      </c>
      <c r="U3" s="40">
        <v>17</v>
      </c>
      <c r="V3" s="40">
        <v>18</v>
      </c>
      <c r="W3" s="40">
        <v>19</v>
      </c>
      <c r="X3" s="40">
        <v>20</v>
      </c>
    </row>
    <row r="4" spans="1:24" ht="24.75" customHeight="1">
      <c r="A4" s="37">
        <v>2</v>
      </c>
      <c r="B4" s="34" t="s">
        <v>103</v>
      </c>
      <c r="C4" s="35">
        <v>7</v>
      </c>
      <c r="D4" s="36" t="s">
        <v>128</v>
      </c>
      <c r="E4" s="40" t="s">
        <v>106</v>
      </c>
      <c r="F4" s="40" t="s">
        <v>107</v>
      </c>
      <c r="G4" s="40" t="s">
        <v>108</v>
      </c>
      <c r="H4" s="40" t="s">
        <v>109</v>
      </c>
      <c r="I4" s="40" t="s">
        <v>110</v>
      </c>
      <c r="J4" s="40" t="s">
        <v>111</v>
      </c>
      <c r="K4" s="40" t="s">
        <v>112</v>
      </c>
      <c r="L4" s="40" t="s">
        <v>113</v>
      </c>
      <c r="M4" s="40" t="s">
        <v>114</v>
      </c>
      <c r="N4" s="40" t="s">
        <v>115</v>
      </c>
      <c r="O4" s="40" t="s">
        <v>116</v>
      </c>
      <c r="P4" s="40" t="s">
        <v>117</v>
      </c>
      <c r="Q4" s="40" t="s">
        <v>118</v>
      </c>
      <c r="R4" s="40" t="s">
        <v>119</v>
      </c>
      <c r="S4" s="40" t="s">
        <v>120</v>
      </c>
      <c r="T4" s="40" t="s">
        <v>121</v>
      </c>
      <c r="U4" s="40" t="s">
        <v>122</v>
      </c>
      <c r="V4" s="40" t="s">
        <v>123</v>
      </c>
      <c r="W4" s="40" t="s">
        <v>124</v>
      </c>
      <c r="X4" s="40" t="s">
        <v>125</v>
      </c>
    </row>
    <row r="5" spans="1:30" ht="24.75" customHeight="1">
      <c r="A5" s="37">
        <v>3</v>
      </c>
      <c r="B5" s="34" t="s">
        <v>104</v>
      </c>
      <c r="C5" s="35">
        <v>17</v>
      </c>
      <c r="D5" s="36" t="s">
        <v>128</v>
      </c>
      <c r="AD5" s="32"/>
    </row>
    <row r="6" spans="1:30" ht="24.75" customHeight="1">
      <c r="A6" s="37">
        <v>4</v>
      </c>
      <c r="B6" s="34" t="s">
        <v>105</v>
      </c>
      <c r="C6" s="35">
        <v>23</v>
      </c>
      <c r="D6" s="36" t="s">
        <v>128</v>
      </c>
      <c r="AD6" s="32"/>
    </row>
    <row r="7" spans="1:4" ht="24.75" customHeight="1">
      <c r="A7" s="37">
        <v>5</v>
      </c>
      <c r="B7" s="34" t="s">
        <v>126</v>
      </c>
      <c r="C7" s="35">
        <v>27</v>
      </c>
      <c r="D7" s="36" t="s">
        <v>128</v>
      </c>
    </row>
    <row r="10" spans="1:10" ht="13.5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3.5">
      <c r="A11" s="32"/>
      <c r="B11" s="32"/>
      <c r="C11" s="32"/>
      <c r="D11" s="32"/>
      <c r="E11" s="32"/>
      <c r="F11" s="32"/>
      <c r="G11" s="32"/>
      <c r="H11" s="32"/>
      <c r="I11" s="32"/>
      <c r="J11" s="32"/>
    </row>
  </sheetData>
  <sheetProtection/>
  <mergeCells count="4">
    <mergeCell ref="D1:D2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6.28125" style="20" customWidth="1"/>
    <col min="2" max="2" width="45.140625" style="18" customWidth="1"/>
    <col min="3" max="3" width="12.8515625" style="18" customWidth="1"/>
    <col min="4" max="4" width="13.8515625" style="18" customWidth="1"/>
    <col min="5" max="5" width="11.7109375" style="18" customWidth="1"/>
    <col min="6" max="6" width="13.421875" style="18" customWidth="1"/>
    <col min="7" max="7" width="13.7109375" style="18" customWidth="1"/>
    <col min="8" max="8" width="9.7109375" style="18" customWidth="1"/>
    <col min="9" max="9" width="11.28125" style="18" customWidth="1"/>
    <col min="10" max="16384" width="9.7109375" style="18" customWidth="1"/>
  </cols>
  <sheetData>
    <row r="1" spans="1:7" ht="14.25" customHeight="1">
      <c r="A1" s="78" t="s">
        <v>69</v>
      </c>
      <c r="B1" s="81" t="s">
        <v>70</v>
      </c>
      <c r="C1" s="86" t="s">
        <v>71</v>
      </c>
      <c r="D1" s="86" t="s">
        <v>72</v>
      </c>
      <c r="E1" s="86" t="s">
        <v>73</v>
      </c>
      <c r="F1" s="86" t="s">
        <v>74</v>
      </c>
      <c r="G1" s="86" t="s">
        <v>75</v>
      </c>
    </row>
    <row r="2" spans="1:7" ht="42" customHeight="1">
      <c r="A2" s="79"/>
      <c r="B2" s="81"/>
      <c r="C2" s="87"/>
      <c r="D2" s="87"/>
      <c r="E2" s="87"/>
      <c r="F2" s="87"/>
      <c r="G2" s="87"/>
    </row>
    <row r="3" spans="1:10" ht="24.75" customHeight="1">
      <c r="A3" s="37">
        <v>1</v>
      </c>
      <c r="B3" s="30" t="s">
        <v>85</v>
      </c>
      <c r="C3" s="28">
        <v>0</v>
      </c>
      <c r="D3" s="29">
        <f>1000*(($J$4+$J$7-C3)/$J$4)</f>
        <v>1000</v>
      </c>
      <c r="E3" s="28">
        <v>50</v>
      </c>
      <c r="F3" s="29">
        <f>1000*(($J$5+$J$8-E3)/$J$5)</f>
        <v>953.7037037037037</v>
      </c>
      <c r="G3" s="29">
        <f>D3+F3</f>
        <v>1953.7037037037037</v>
      </c>
      <c r="I3" s="19" t="s">
        <v>77</v>
      </c>
      <c r="J3" s="19"/>
    </row>
    <row r="4" spans="1:10" ht="24.75" customHeight="1">
      <c r="A4" s="37">
        <v>2</v>
      </c>
      <c r="B4" s="30" t="s">
        <v>86</v>
      </c>
      <c r="C4" s="28">
        <v>2</v>
      </c>
      <c r="D4" s="29">
        <f>1000*(($J$4+$J$7-C4)/$J$4)</f>
        <v>996.2962962962963</v>
      </c>
      <c r="E4" s="28">
        <v>50</v>
      </c>
      <c r="F4" s="29">
        <f>1000*(($J$5+$J$8-E4)/$J$5)</f>
        <v>953.7037037037037</v>
      </c>
      <c r="G4" s="29">
        <f>D4+F4</f>
        <v>1950</v>
      </c>
      <c r="I4" s="19" t="s">
        <v>3</v>
      </c>
      <c r="J4" s="19">
        <f>90*6</f>
        <v>540</v>
      </c>
    </row>
    <row r="5" spans="1:10" ht="24.75" customHeight="1">
      <c r="A5" s="37">
        <v>3</v>
      </c>
      <c r="B5" s="30" t="s">
        <v>87</v>
      </c>
      <c r="C5" s="28">
        <v>273</v>
      </c>
      <c r="D5" s="29">
        <f>1000*(($J$4+$J$7-C5)/$J$4)</f>
        <v>494.44444444444446</v>
      </c>
      <c r="E5" s="28">
        <v>25</v>
      </c>
      <c r="F5" s="29">
        <f>1000*(($J$5+$J$8-E5)/$J$5)</f>
        <v>1000</v>
      </c>
      <c r="G5" s="29">
        <f>D5+F5</f>
        <v>1494.4444444444443</v>
      </c>
      <c r="I5" s="19" t="s">
        <v>4</v>
      </c>
      <c r="J5" s="19">
        <f>90*6</f>
        <v>540</v>
      </c>
    </row>
    <row r="6" spans="1:10" ht="24.75" customHeight="1">
      <c r="A6" s="37">
        <v>4</v>
      </c>
      <c r="B6" s="30" t="s">
        <v>88</v>
      </c>
      <c r="C6" s="28">
        <v>87</v>
      </c>
      <c r="D6" s="29">
        <f>1000*(($J$4+$J$7-C6)/$J$4)</f>
        <v>838.8888888888889</v>
      </c>
      <c r="E6" s="28">
        <v>320</v>
      </c>
      <c r="F6" s="29">
        <f>1000*(($J$5+$J$8-E6)/$J$5)</f>
        <v>453.7037037037037</v>
      </c>
      <c r="G6" s="29">
        <f>D6+F6</f>
        <v>1292.5925925925926</v>
      </c>
      <c r="I6" s="88" t="s">
        <v>81</v>
      </c>
      <c r="J6" s="88"/>
    </row>
    <row r="7" spans="1:10" ht="24.75" customHeight="1">
      <c r="A7" s="22"/>
      <c r="B7" s="23"/>
      <c r="C7" s="24"/>
      <c r="D7" s="24"/>
      <c r="E7" s="24"/>
      <c r="F7" s="24"/>
      <c r="G7" s="24"/>
      <c r="I7" s="19" t="s">
        <v>3</v>
      </c>
      <c r="J7" s="19">
        <v>0</v>
      </c>
    </row>
    <row r="8" spans="1:10" ht="24.75" customHeight="1">
      <c r="A8" s="25"/>
      <c r="B8" s="26"/>
      <c r="C8" s="27"/>
      <c r="D8" s="27"/>
      <c r="E8" s="27"/>
      <c r="F8" s="27"/>
      <c r="G8" s="27"/>
      <c r="I8" s="19" t="s">
        <v>4</v>
      </c>
      <c r="J8" s="19">
        <v>25</v>
      </c>
    </row>
  </sheetData>
  <sheetProtection/>
  <mergeCells count="8">
    <mergeCell ref="G1:G2"/>
    <mergeCell ref="A1:A2"/>
    <mergeCell ref="I6:J6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.28125" style="20" customWidth="1"/>
    <col min="2" max="2" width="45.140625" style="18" customWidth="1"/>
    <col min="3" max="3" width="11.57421875" style="18" customWidth="1"/>
    <col min="4" max="4" width="13.28125" style="18" customWidth="1"/>
    <col min="5" max="5" width="11.8515625" style="18" customWidth="1"/>
    <col min="6" max="6" width="13.7109375" style="18" customWidth="1"/>
    <col min="7" max="7" width="13.28125" style="18" customWidth="1"/>
    <col min="8" max="8" width="9.7109375" style="18" customWidth="1"/>
    <col min="9" max="9" width="11.28125" style="18" customWidth="1"/>
    <col min="10" max="16384" width="9.7109375" style="18" customWidth="1"/>
  </cols>
  <sheetData>
    <row r="1" spans="1:7" ht="14.25" customHeight="1">
      <c r="A1" s="84" t="s">
        <v>69</v>
      </c>
      <c r="B1" s="81" t="s">
        <v>70</v>
      </c>
      <c r="C1" s="86" t="s">
        <v>71</v>
      </c>
      <c r="D1" s="86" t="s">
        <v>72</v>
      </c>
      <c r="E1" s="86" t="s">
        <v>73</v>
      </c>
      <c r="F1" s="86" t="s">
        <v>74</v>
      </c>
      <c r="G1" s="86" t="s">
        <v>75</v>
      </c>
    </row>
    <row r="2" spans="1:7" ht="38.25" customHeight="1">
      <c r="A2" s="85"/>
      <c r="B2" s="81"/>
      <c r="C2" s="87"/>
      <c r="D2" s="87"/>
      <c r="E2" s="87"/>
      <c r="F2" s="87"/>
      <c r="G2" s="87"/>
    </row>
    <row r="3" spans="1:10" ht="24.75" customHeight="1">
      <c r="A3" s="37">
        <v>1</v>
      </c>
      <c r="B3" s="30" t="s">
        <v>76</v>
      </c>
      <c r="C3" s="28">
        <v>50</v>
      </c>
      <c r="D3" s="29">
        <f aca="true" t="shared" si="0" ref="D3:D9">1000*(($J$4+$J$7-C3)/$J$4)</f>
        <v>1000</v>
      </c>
      <c r="E3" s="28">
        <v>10</v>
      </c>
      <c r="F3" s="29">
        <f aca="true" t="shared" si="1" ref="F3:F9">1000*(($J$5+$J$8-E3)/$J$5)</f>
        <v>989.89898989899</v>
      </c>
      <c r="G3" s="29">
        <f aca="true" t="shared" si="2" ref="G3:G9">D3+F3</f>
        <v>1989.8989898989898</v>
      </c>
      <c r="I3" s="19" t="s">
        <v>77</v>
      </c>
      <c r="J3" s="19"/>
    </row>
    <row r="4" spans="1:10" ht="24.75" customHeight="1">
      <c r="A4" s="37">
        <v>2</v>
      </c>
      <c r="B4" s="30" t="s">
        <v>78</v>
      </c>
      <c r="C4" s="28">
        <v>76</v>
      </c>
      <c r="D4" s="29">
        <f t="shared" si="0"/>
        <v>951.8518518518518</v>
      </c>
      <c r="E4" s="28">
        <v>0</v>
      </c>
      <c r="F4" s="29">
        <f t="shared" si="1"/>
        <v>1000</v>
      </c>
      <c r="G4" s="29">
        <f t="shared" si="2"/>
        <v>1951.8518518518517</v>
      </c>
      <c r="I4" s="19" t="s">
        <v>3</v>
      </c>
      <c r="J4" s="19">
        <f>90*6</f>
        <v>540</v>
      </c>
    </row>
    <row r="5" spans="1:10" ht="24.75" customHeight="1">
      <c r="A5" s="37">
        <v>3</v>
      </c>
      <c r="B5" s="30" t="s">
        <v>79</v>
      </c>
      <c r="C5" s="28">
        <v>347</v>
      </c>
      <c r="D5" s="29">
        <f t="shared" si="0"/>
        <v>450</v>
      </c>
      <c r="E5" s="28">
        <v>0</v>
      </c>
      <c r="F5" s="29">
        <f t="shared" si="1"/>
        <v>1000</v>
      </c>
      <c r="G5" s="29">
        <f t="shared" si="2"/>
        <v>1450</v>
      </c>
      <c r="I5" s="19" t="s">
        <v>4</v>
      </c>
      <c r="J5" s="19">
        <f>90*11</f>
        <v>990</v>
      </c>
    </row>
    <row r="6" spans="1:10" ht="24.75" customHeight="1">
      <c r="A6" s="37">
        <v>4</v>
      </c>
      <c r="B6" s="30" t="s">
        <v>80</v>
      </c>
      <c r="C6" s="28">
        <v>350</v>
      </c>
      <c r="D6" s="29">
        <f t="shared" si="0"/>
        <v>444.4444444444444</v>
      </c>
      <c r="E6" s="28">
        <v>240</v>
      </c>
      <c r="F6" s="29">
        <f t="shared" si="1"/>
        <v>757.5757575757576</v>
      </c>
      <c r="G6" s="29">
        <f t="shared" si="2"/>
        <v>1202.020202020202</v>
      </c>
      <c r="I6" s="88" t="s">
        <v>81</v>
      </c>
      <c r="J6" s="88"/>
    </row>
    <row r="7" spans="1:10" ht="24.75" customHeight="1">
      <c r="A7" s="37">
        <v>5</v>
      </c>
      <c r="B7" s="31" t="s">
        <v>82</v>
      </c>
      <c r="C7" s="28">
        <v>403</v>
      </c>
      <c r="D7" s="29">
        <f t="shared" si="0"/>
        <v>346.29629629629625</v>
      </c>
      <c r="E7" s="28">
        <v>275</v>
      </c>
      <c r="F7" s="29">
        <f t="shared" si="1"/>
        <v>722.2222222222222</v>
      </c>
      <c r="G7" s="29">
        <f t="shared" si="2"/>
        <v>1068.5185185185185</v>
      </c>
      <c r="I7" s="19" t="s">
        <v>3</v>
      </c>
      <c r="J7" s="19">
        <v>50</v>
      </c>
    </row>
    <row r="8" spans="1:10" ht="24.75" customHeight="1">
      <c r="A8" s="37">
        <v>6</v>
      </c>
      <c r="B8" s="30" t="s">
        <v>83</v>
      </c>
      <c r="C8" s="28">
        <v>445</v>
      </c>
      <c r="D8" s="29">
        <f t="shared" si="0"/>
        <v>268.51851851851853</v>
      </c>
      <c r="E8" s="28">
        <v>265</v>
      </c>
      <c r="F8" s="29">
        <f t="shared" si="1"/>
        <v>732.3232323232323</v>
      </c>
      <c r="G8" s="29">
        <f t="shared" si="2"/>
        <v>1000.8417508417508</v>
      </c>
      <c r="I8" s="19" t="s">
        <v>4</v>
      </c>
      <c r="J8" s="19">
        <v>0</v>
      </c>
    </row>
    <row r="9" spans="1:7" ht="24.75" customHeight="1">
      <c r="A9" s="37">
        <v>7</v>
      </c>
      <c r="B9" s="30" t="s">
        <v>84</v>
      </c>
      <c r="C9" s="28">
        <v>504</v>
      </c>
      <c r="D9" s="29">
        <f t="shared" si="0"/>
        <v>159.25925925925927</v>
      </c>
      <c r="E9" s="28">
        <v>720</v>
      </c>
      <c r="F9" s="29">
        <f t="shared" si="1"/>
        <v>272.7272727272727</v>
      </c>
      <c r="G9" s="29">
        <f t="shared" si="2"/>
        <v>431.986531986532</v>
      </c>
    </row>
    <row r="10" ht="13.5">
      <c r="D10" s="21"/>
    </row>
  </sheetData>
  <sheetProtection/>
  <mergeCells count="8">
    <mergeCell ref="G1:G2"/>
    <mergeCell ref="I6:J6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M22" sqref="M22"/>
    </sheetView>
  </sheetViews>
  <sheetFormatPr defaultColWidth="9.140625" defaultRowHeight="12.75"/>
  <cols>
    <col min="1" max="1" width="4.28125" style="0" customWidth="1"/>
    <col min="2" max="2" width="19.8515625" style="0" customWidth="1"/>
    <col min="3" max="3" width="31.140625" style="0" customWidth="1"/>
    <col min="4" max="4" width="5.421875" style="0" customWidth="1"/>
    <col min="5" max="5" width="7.7109375" style="0" customWidth="1"/>
    <col min="6" max="6" width="5.00390625" style="0" customWidth="1"/>
    <col min="7" max="7" width="5.421875" style="0" customWidth="1"/>
    <col min="8" max="8" width="7.7109375" style="0" customWidth="1"/>
    <col min="9" max="9" width="5.00390625" style="0" customWidth="1"/>
    <col min="10" max="10" width="7.7109375" style="0" customWidth="1"/>
    <col min="11" max="11" width="5.00390625" style="0" customWidth="1"/>
  </cols>
  <sheetData>
    <row r="1" spans="1:11" ht="12.75" customHeight="1">
      <c r="A1" s="92" t="s">
        <v>0</v>
      </c>
      <c r="B1" s="94" t="s">
        <v>1</v>
      </c>
      <c r="C1" s="96" t="s">
        <v>2</v>
      </c>
      <c r="D1" s="98" t="s">
        <v>3</v>
      </c>
      <c r="E1" s="90"/>
      <c r="F1" s="91"/>
      <c r="G1" s="89" t="s">
        <v>4</v>
      </c>
      <c r="H1" s="90"/>
      <c r="I1" s="91"/>
      <c r="J1" s="89" t="s">
        <v>5</v>
      </c>
      <c r="K1" s="91"/>
    </row>
    <row r="2" spans="1:11" ht="66">
      <c r="A2" s="93"/>
      <c r="B2" s="95"/>
      <c r="C2" s="97"/>
      <c r="D2" s="1" t="s">
        <v>10</v>
      </c>
      <c r="E2" s="2" t="s">
        <v>11</v>
      </c>
      <c r="F2" s="1" t="s">
        <v>12</v>
      </c>
      <c r="G2" s="1" t="s">
        <v>10</v>
      </c>
      <c r="H2" s="2" t="s">
        <v>11</v>
      </c>
      <c r="I2" s="1" t="s">
        <v>12</v>
      </c>
      <c r="J2" s="2" t="s">
        <v>11</v>
      </c>
      <c r="K2" s="1" t="s">
        <v>12</v>
      </c>
    </row>
    <row r="3" spans="1:17" ht="15" customHeight="1">
      <c r="A3" s="14">
        <v>1</v>
      </c>
      <c r="B3" s="12" t="s">
        <v>61</v>
      </c>
      <c r="C3" s="12" t="s">
        <v>62</v>
      </c>
      <c r="D3" s="41">
        <v>-50</v>
      </c>
      <c r="E3" s="43">
        <v>1000</v>
      </c>
      <c r="F3" s="44">
        <v>1</v>
      </c>
      <c r="G3" s="41">
        <v>0</v>
      </c>
      <c r="H3" s="43">
        <v>1000</v>
      </c>
      <c r="I3" s="44">
        <v>1</v>
      </c>
      <c r="J3" s="43">
        <v>2000</v>
      </c>
      <c r="K3" s="44">
        <v>1</v>
      </c>
      <c r="L3" s="17"/>
      <c r="M3" s="17"/>
      <c r="N3" s="17"/>
      <c r="O3" s="17"/>
      <c r="P3" s="17"/>
      <c r="Q3" s="17"/>
    </row>
    <row r="4" spans="1:17" ht="15" customHeight="1">
      <c r="A4" s="14">
        <v>2</v>
      </c>
      <c r="B4" s="12" t="s">
        <v>63</v>
      </c>
      <c r="C4" s="12" t="s">
        <v>62</v>
      </c>
      <c r="D4" s="41">
        <v>-238</v>
      </c>
      <c r="E4" s="43">
        <v>877.1</v>
      </c>
      <c r="F4" s="44">
        <v>2</v>
      </c>
      <c r="G4" s="41">
        <v>-90</v>
      </c>
      <c r="H4" s="43">
        <v>857.1</v>
      </c>
      <c r="I4" s="44">
        <v>2</v>
      </c>
      <c r="J4" s="43">
        <v>1734.2</v>
      </c>
      <c r="K4" s="44">
        <v>2</v>
      </c>
      <c r="L4" s="17"/>
      <c r="M4" s="17"/>
      <c r="N4" s="17"/>
      <c r="O4" s="17"/>
      <c r="P4" s="17"/>
      <c r="Q4" s="17"/>
    </row>
    <row r="5" spans="1:17" ht="15" customHeight="1">
      <c r="A5" s="14">
        <v>3</v>
      </c>
      <c r="B5" s="13" t="s">
        <v>64</v>
      </c>
      <c r="C5" s="12" t="s">
        <v>65</v>
      </c>
      <c r="D5" s="41">
        <v>-476</v>
      </c>
      <c r="E5" s="43">
        <v>721.5</v>
      </c>
      <c r="F5" s="44">
        <v>4</v>
      </c>
      <c r="G5" s="41">
        <v>-90</v>
      </c>
      <c r="H5" s="43">
        <v>857.1</v>
      </c>
      <c r="I5" s="44">
        <v>2</v>
      </c>
      <c r="J5" s="43">
        <v>1578.6</v>
      </c>
      <c r="K5" s="44">
        <v>3</v>
      </c>
      <c r="L5" s="17"/>
      <c r="M5" s="17"/>
      <c r="N5" s="17"/>
      <c r="O5" s="17"/>
      <c r="P5" s="17"/>
      <c r="Q5" s="17"/>
    </row>
    <row r="6" spans="1:17" ht="15" customHeight="1">
      <c r="A6" s="14">
        <v>4</v>
      </c>
      <c r="B6" s="12" t="s">
        <v>66</v>
      </c>
      <c r="C6" s="12" t="s">
        <v>65</v>
      </c>
      <c r="D6" s="41">
        <v>-446</v>
      </c>
      <c r="E6" s="43">
        <v>741.1</v>
      </c>
      <c r="F6" s="44">
        <v>3</v>
      </c>
      <c r="G6" s="41">
        <v>-210</v>
      </c>
      <c r="H6" s="43">
        <v>666.6</v>
      </c>
      <c r="I6" s="44">
        <v>4</v>
      </c>
      <c r="J6" s="43">
        <v>1407.7</v>
      </c>
      <c r="K6" s="44">
        <v>4</v>
      </c>
      <c r="L6" s="17"/>
      <c r="M6" s="17"/>
      <c r="N6" s="17"/>
      <c r="O6" s="17"/>
      <c r="P6" s="17"/>
      <c r="Q6" s="17"/>
    </row>
    <row r="7" spans="1:17" ht="15" customHeight="1">
      <c r="A7" s="14">
        <v>5</v>
      </c>
      <c r="B7" s="12" t="s">
        <v>68</v>
      </c>
      <c r="C7" s="12" t="s">
        <v>67</v>
      </c>
      <c r="D7" s="41">
        <v>-1320</v>
      </c>
      <c r="E7" s="43">
        <v>169.9</v>
      </c>
      <c r="F7" s="44">
        <v>5</v>
      </c>
      <c r="G7" s="45" t="s">
        <v>28</v>
      </c>
      <c r="H7" s="43"/>
      <c r="I7" s="44"/>
      <c r="J7" s="43">
        <v>169.9</v>
      </c>
      <c r="K7" s="44">
        <v>5</v>
      </c>
      <c r="L7" s="17"/>
      <c r="M7" s="17"/>
      <c r="N7" s="17"/>
      <c r="O7" s="17"/>
      <c r="P7" s="17"/>
      <c r="Q7" s="17"/>
    </row>
    <row r="8" spans="2:17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2:17" ht="12.7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2:17" ht="12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2:17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2:17" ht="12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2:17" ht="12.7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2:17" ht="12.7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2:17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2:17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2:17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17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17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2:17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2:17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2:17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2:17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2:17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2:17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2:17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2:17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2:17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2:17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2:17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2:17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2:17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2:17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17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17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</sheetData>
  <mergeCells count="6">
    <mergeCell ref="G1:I1"/>
    <mergeCell ref="J1:K1"/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4.28125" style="0" customWidth="1"/>
    <col min="2" max="2" width="19.8515625" style="0" customWidth="1"/>
    <col min="3" max="3" width="31.140625" style="0" customWidth="1"/>
    <col min="4" max="4" width="5.421875" style="0" customWidth="1"/>
    <col min="5" max="5" width="7.7109375" style="0" customWidth="1"/>
    <col min="6" max="6" width="5.00390625" style="0" customWidth="1"/>
    <col min="7" max="7" width="5.421875" style="0" customWidth="1"/>
    <col min="8" max="8" width="7.7109375" style="0" customWidth="1"/>
    <col min="9" max="9" width="5.00390625" style="0" customWidth="1"/>
    <col min="10" max="10" width="7.7109375" style="0" customWidth="1"/>
    <col min="11" max="11" width="5.00390625" style="0" customWidth="1"/>
    <col min="12" max="12" width="5.421875" style="0" customWidth="1"/>
    <col min="13" max="13" width="7.7109375" style="0" customWidth="1"/>
    <col min="14" max="14" width="5.00390625" style="0" customWidth="1"/>
    <col min="15" max="15" width="7.7109375" style="0" customWidth="1"/>
    <col min="16" max="16" width="5.00390625" style="0" customWidth="1"/>
  </cols>
  <sheetData>
    <row r="1" spans="1:16" ht="12.75" customHeight="1">
      <c r="A1" s="92" t="s">
        <v>0</v>
      </c>
      <c r="B1" s="94" t="s">
        <v>1</v>
      </c>
      <c r="C1" s="96" t="s">
        <v>2</v>
      </c>
      <c r="D1" s="98" t="s">
        <v>3</v>
      </c>
      <c r="E1" s="90"/>
      <c r="F1" s="91"/>
      <c r="G1" s="89" t="s">
        <v>6</v>
      </c>
      <c r="H1" s="90"/>
      <c r="I1" s="91"/>
      <c r="J1" s="89" t="s">
        <v>7</v>
      </c>
      <c r="K1" s="91"/>
      <c r="L1" s="89" t="s">
        <v>8</v>
      </c>
      <c r="M1" s="90"/>
      <c r="N1" s="91"/>
      <c r="O1" s="89" t="s">
        <v>9</v>
      </c>
      <c r="P1" s="42"/>
    </row>
    <row r="2" spans="1:16" ht="66">
      <c r="A2" s="93"/>
      <c r="B2" s="95"/>
      <c r="C2" s="97"/>
      <c r="D2" s="1" t="s">
        <v>10</v>
      </c>
      <c r="E2" s="2" t="s">
        <v>11</v>
      </c>
      <c r="F2" s="1" t="s">
        <v>12</v>
      </c>
      <c r="G2" s="1" t="s">
        <v>10</v>
      </c>
      <c r="H2" s="2" t="s">
        <v>11</v>
      </c>
      <c r="I2" s="1" t="s">
        <v>12</v>
      </c>
      <c r="J2" s="2" t="s">
        <v>11</v>
      </c>
      <c r="K2" s="1" t="s">
        <v>12</v>
      </c>
      <c r="L2" s="1" t="s">
        <v>10</v>
      </c>
      <c r="M2" s="2" t="s">
        <v>11</v>
      </c>
      <c r="N2" s="1" t="s">
        <v>12</v>
      </c>
      <c r="O2" s="2" t="s">
        <v>11</v>
      </c>
      <c r="P2" s="3" t="s">
        <v>12</v>
      </c>
    </row>
    <row r="3" spans="1:16" ht="30" customHeight="1">
      <c r="A3" s="14">
        <v>1</v>
      </c>
      <c r="B3" s="12" t="s">
        <v>32</v>
      </c>
      <c r="C3" s="12" t="s">
        <v>50</v>
      </c>
      <c r="D3" s="4">
        <v>0</v>
      </c>
      <c r="E3" s="5">
        <v>1000</v>
      </c>
      <c r="F3" s="6">
        <v>1</v>
      </c>
      <c r="G3" s="7">
        <v>-35</v>
      </c>
      <c r="H3" s="5">
        <v>1000</v>
      </c>
      <c r="I3" s="6">
        <v>1</v>
      </c>
      <c r="J3" s="5">
        <v>2000</v>
      </c>
      <c r="K3" s="6">
        <v>1</v>
      </c>
      <c r="L3" s="8">
        <v>-25</v>
      </c>
      <c r="M3" s="5">
        <v>982.4</v>
      </c>
      <c r="N3" s="6">
        <v>5</v>
      </c>
      <c r="O3" s="5">
        <v>2982.4</v>
      </c>
      <c r="P3" s="6">
        <v>1</v>
      </c>
    </row>
    <row r="4" spans="1:16" ht="30" customHeight="1">
      <c r="A4" s="14">
        <v>2</v>
      </c>
      <c r="B4" s="12" t="s">
        <v>33</v>
      </c>
      <c r="C4" s="12" t="s">
        <v>45</v>
      </c>
      <c r="D4" s="4">
        <v>-3</v>
      </c>
      <c r="E4" s="5">
        <v>997.7</v>
      </c>
      <c r="F4" s="6">
        <v>6</v>
      </c>
      <c r="G4" s="7">
        <v>-35</v>
      </c>
      <c r="H4" s="5">
        <v>1000</v>
      </c>
      <c r="I4" s="6">
        <v>1</v>
      </c>
      <c r="J4" s="5">
        <v>1997.7</v>
      </c>
      <c r="K4" s="6">
        <v>2</v>
      </c>
      <c r="L4" s="8">
        <v>-25</v>
      </c>
      <c r="M4" s="5">
        <v>982.4</v>
      </c>
      <c r="N4" s="6">
        <v>5</v>
      </c>
      <c r="O4" s="5">
        <v>2980.1</v>
      </c>
      <c r="P4" s="6">
        <v>2</v>
      </c>
    </row>
    <row r="5" spans="1:16" ht="30" customHeight="1">
      <c r="A5" s="14">
        <v>3</v>
      </c>
      <c r="B5" s="13" t="s">
        <v>34</v>
      </c>
      <c r="C5" s="12" t="s">
        <v>46</v>
      </c>
      <c r="D5" s="4">
        <v>-30</v>
      </c>
      <c r="E5" s="5">
        <v>977.7</v>
      </c>
      <c r="F5" s="6">
        <v>10</v>
      </c>
      <c r="G5" s="7">
        <v>-41</v>
      </c>
      <c r="H5" s="5">
        <v>993.7</v>
      </c>
      <c r="I5" s="6">
        <v>5</v>
      </c>
      <c r="J5" s="5">
        <v>1971.4</v>
      </c>
      <c r="K5" s="6">
        <v>3</v>
      </c>
      <c r="L5" s="8">
        <v>-25</v>
      </c>
      <c r="M5" s="5">
        <v>982.4</v>
      </c>
      <c r="N5" s="6">
        <v>5</v>
      </c>
      <c r="O5" s="5">
        <v>2953.8</v>
      </c>
      <c r="P5" s="6">
        <v>3</v>
      </c>
    </row>
    <row r="6" spans="1:16" ht="30" customHeight="1">
      <c r="A6" s="14">
        <v>4</v>
      </c>
      <c r="B6" s="12" t="s">
        <v>35</v>
      </c>
      <c r="C6" s="12" t="s">
        <v>47</v>
      </c>
      <c r="D6" s="4">
        <v>-36</v>
      </c>
      <c r="E6" s="5">
        <v>973.3</v>
      </c>
      <c r="F6" s="6">
        <v>11</v>
      </c>
      <c r="G6" s="7">
        <v>-37</v>
      </c>
      <c r="H6" s="5">
        <v>997.9</v>
      </c>
      <c r="I6" s="6">
        <v>4</v>
      </c>
      <c r="J6" s="5">
        <v>1971.2</v>
      </c>
      <c r="K6" s="6">
        <v>4</v>
      </c>
      <c r="L6" s="8">
        <v>-33</v>
      </c>
      <c r="M6" s="5">
        <v>975</v>
      </c>
      <c r="N6" s="6">
        <v>10</v>
      </c>
      <c r="O6" s="5">
        <v>2946.2</v>
      </c>
      <c r="P6" s="6">
        <v>4</v>
      </c>
    </row>
    <row r="7" spans="1:16" ht="30" customHeight="1">
      <c r="A7" s="14">
        <v>5</v>
      </c>
      <c r="B7" s="12" t="s">
        <v>187</v>
      </c>
      <c r="C7" s="12" t="s">
        <v>48</v>
      </c>
      <c r="D7" s="4">
        <v>-10</v>
      </c>
      <c r="E7" s="5">
        <v>992.5</v>
      </c>
      <c r="F7" s="6">
        <v>7</v>
      </c>
      <c r="G7" s="7">
        <v>-99</v>
      </c>
      <c r="H7" s="5">
        <v>933.3</v>
      </c>
      <c r="I7" s="6">
        <v>6</v>
      </c>
      <c r="J7" s="5">
        <v>1925.8</v>
      </c>
      <c r="K7" s="6">
        <v>5</v>
      </c>
      <c r="L7" s="8">
        <v>-11</v>
      </c>
      <c r="M7" s="5">
        <v>995.3</v>
      </c>
      <c r="N7" s="6">
        <v>3</v>
      </c>
      <c r="O7" s="5">
        <v>2921.1</v>
      </c>
      <c r="P7" s="6">
        <v>5</v>
      </c>
    </row>
    <row r="8" spans="1:16" ht="30" customHeight="1">
      <c r="A8" s="14">
        <v>6</v>
      </c>
      <c r="B8" s="12" t="s">
        <v>36</v>
      </c>
      <c r="C8" s="12" t="s">
        <v>49</v>
      </c>
      <c r="D8" s="4">
        <v>-11</v>
      </c>
      <c r="E8" s="5">
        <v>991.8</v>
      </c>
      <c r="F8" s="6">
        <v>9</v>
      </c>
      <c r="G8" s="7">
        <v>-119</v>
      </c>
      <c r="H8" s="5">
        <v>912.5</v>
      </c>
      <c r="I8" s="6">
        <v>7</v>
      </c>
      <c r="J8" s="5">
        <v>1904.3</v>
      </c>
      <c r="K8" s="6">
        <v>6</v>
      </c>
      <c r="L8" s="8">
        <v>-29</v>
      </c>
      <c r="M8" s="5">
        <v>978.7</v>
      </c>
      <c r="N8" s="6">
        <v>9</v>
      </c>
      <c r="O8" s="5">
        <v>2883</v>
      </c>
      <c r="P8" s="6">
        <v>6</v>
      </c>
    </row>
    <row r="9" spans="1:16" ht="30" customHeight="1">
      <c r="A9" s="14">
        <v>7</v>
      </c>
      <c r="B9" s="13" t="s">
        <v>29</v>
      </c>
      <c r="C9" s="12" t="s">
        <v>51</v>
      </c>
      <c r="D9" s="4">
        <v>0</v>
      </c>
      <c r="E9" s="5">
        <v>1000</v>
      </c>
      <c r="F9" s="6">
        <v>1</v>
      </c>
      <c r="G9" s="7">
        <v>-150</v>
      </c>
      <c r="H9" s="5">
        <v>880.2</v>
      </c>
      <c r="I9" s="6">
        <v>10</v>
      </c>
      <c r="J9" s="5">
        <v>1880.2</v>
      </c>
      <c r="K9" s="6">
        <v>9</v>
      </c>
      <c r="L9" s="8">
        <v>-7</v>
      </c>
      <c r="M9" s="5">
        <v>999</v>
      </c>
      <c r="N9" s="6">
        <v>2</v>
      </c>
      <c r="O9" s="5">
        <v>2879.2</v>
      </c>
      <c r="P9" s="6">
        <v>7</v>
      </c>
    </row>
    <row r="10" spans="1:16" ht="30" customHeight="1">
      <c r="A10" s="14">
        <v>8</v>
      </c>
      <c r="B10" s="12" t="s">
        <v>37</v>
      </c>
      <c r="C10" s="12" t="s">
        <v>52</v>
      </c>
      <c r="D10" s="4">
        <v>0</v>
      </c>
      <c r="E10" s="5">
        <v>1000</v>
      </c>
      <c r="F10" s="6">
        <v>1</v>
      </c>
      <c r="G10" s="7">
        <v>-170</v>
      </c>
      <c r="H10" s="5">
        <v>859.3</v>
      </c>
      <c r="I10" s="6">
        <v>11</v>
      </c>
      <c r="J10" s="5">
        <v>1859.3</v>
      </c>
      <c r="K10" s="6">
        <v>10</v>
      </c>
      <c r="L10" s="8">
        <v>-19</v>
      </c>
      <c r="M10" s="5">
        <v>987.9</v>
      </c>
      <c r="N10" s="6">
        <v>4</v>
      </c>
      <c r="O10" s="5">
        <v>2847.2</v>
      </c>
      <c r="P10" s="6">
        <v>8</v>
      </c>
    </row>
    <row r="11" spans="1:16" ht="30" customHeight="1">
      <c r="A11" s="14">
        <v>9</v>
      </c>
      <c r="B11" s="13" t="s">
        <v>38</v>
      </c>
      <c r="C11" s="12" t="s">
        <v>53</v>
      </c>
      <c r="D11" s="4">
        <v>0</v>
      </c>
      <c r="E11" s="5">
        <v>1000</v>
      </c>
      <c r="F11" s="6">
        <v>1</v>
      </c>
      <c r="G11" s="7">
        <v>-187</v>
      </c>
      <c r="H11" s="5">
        <v>841.6</v>
      </c>
      <c r="I11" s="6">
        <v>12</v>
      </c>
      <c r="J11" s="5">
        <v>1841.6</v>
      </c>
      <c r="K11" s="6">
        <v>11</v>
      </c>
      <c r="L11" s="8">
        <v>-6</v>
      </c>
      <c r="M11" s="5">
        <v>1000</v>
      </c>
      <c r="N11" s="6">
        <v>1</v>
      </c>
      <c r="O11" s="5">
        <v>2841.6</v>
      </c>
      <c r="P11" s="6">
        <v>9</v>
      </c>
    </row>
    <row r="12" spans="1:16" ht="30" customHeight="1">
      <c r="A12" s="14">
        <v>10</v>
      </c>
      <c r="B12" s="13" t="s">
        <v>30</v>
      </c>
      <c r="C12" s="12" t="s">
        <v>54</v>
      </c>
      <c r="D12" s="4">
        <v>0</v>
      </c>
      <c r="E12" s="5">
        <v>1000</v>
      </c>
      <c r="F12" s="6">
        <v>1</v>
      </c>
      <c r="G12" s="7">
        <v>-134</v>
      </c>
      <c r="H12" s="5">
        <v>896.8</v>
      </c>
      <c r="I12" s="6">
        <v>9</v>
      </c>
      <c r="J12" s="5">
        <v>1896.8</v>
      </c>
      <c r="K12" s="6">
        <v>7</v>
      </c>
      <c r="L12" s="8">
        <v>-162</v>
      </c>
      <c r="M12" s="5">
        <v>855.5</v>
      </c>
      <c r="N12" s="6">
        <v>11</v>
      </c>
      <c r="O12" s="5">
        <v>2752.3</v>
      </c>
      <c r="P12" s="6">
        <v>10</v>
      </c>
    </row>
    <row r="13" spans="1:16" ht="30" customHeight="1">
      <c r="A13" s="14">
        <v>11</v>
      </c>
      <c r="B13" s="13" t="s">
        <v>39</v>
      </c>
      <c r="C13" s="12" t="s">
        <v>55</v>
      </c>
      <c r="D13" s="4">
        <v>-10</v>
      </c>
      <c r="E13" s="5">
        <v>992.5</v>
      </c>
      <c r="F13" s="6">
        <v>7</v>
      </c>
      <c r="G13" s="7">
        <v>-131</v>
      </c>
      <c r="H13" s="5">
        <v>900</v>
      </c>
      <c r="I13" s="6">
        <v>8</v>
      </c>
      <c r="J13" s="5">
        <v>1892.5</v>
      </c>
      <c r="K13" s="6">
        <v>8</v>
      </c>
      <c r="L13" s="8">
        <v>-169</v>
      </c>
      <c r="M13" s="5">
        <v>849</v>
      </c>
      <c r="N13" s="6">
        <v>12</v>
      </c>
      <c r="O13" s="5">
        <v>2741.5</v>
      </c>
      <c r="P13" s="6">
        <v>11</v>
      </c>
    </row>
    <row r="14" spans="1:16" ht="30" customHeight="1">
      <c r="A14" s="14">
        <v>12</v>
      </c>
      <c r="B14" s="13" t="s">
        <v>40</v>
      </c>
      <c r="C14" s="12" t="s">
        <v>56</v>
      </c>
      <c r="D14" s="4">
        <v>-915</v>
      </c>
      <c r="E14" s="5">
        <v>322.2</v>
      </c>
      <c r="F14" s="6">
        <v>15</v>
      </c>
      <c r="G14" s="7">
        <v>-35</v>
      </c>
      <c r="H14" s="5">
        <v>1000</v>
      </c>
      <c r="I14" s="6">
        <v>1</v>
      </c>
      <c r="J14" s="5">
        <v>1322.2</v>
      </c>
      <c r="K14" s="6">
        <v>13</v>
      </c>
      <c r="L14" s="8">
        <v>-25</v>
      </c>
      <c r="M14" s="5">
        <v>982.4</v>
      </c>
      <c r="N14" s="6">
        <v>5</v>
      </c>
      <c r="O14" s="5">
        <v>2304.6</v>
      </c>
      <c r="P14" s="6">
        <v>12</v>
      </c>
    </row>
    <row r="15" spans="1:16" ht="30" customHeight="1">
      <c r="A15" s="14">
        <v>13</v>
      </c>
      <c r="B15" s="13" t="s">
        <v>41</v>
      </c>
      <c r="C15" s="12" t="s">
        <v>57</v>
      </c>
      <c r="D15" s="4">
        <v>-295</v>
      </c>
      <c r="E15" s="5">
        <v>781.4</v>
      </c>
      <c r="F15" s="6">
        <v>13</v>
      </c>
      <c r="G15" s="7">
        <v>-415</v>
      </c>
      <c r="H15" s="5">
        <v>604.1</v>
      </c>
      <c r="I15" s="6">
        <v>15</v>
      </c>
      <c r="J15" s="5">
        <v>1385.5</v>
      </c>
      <c r="K15" s="6">
        <v>12</v>
      </c>
      <c r="L15" s="8">
        <v>-450</v>
      </c>
      <c r="M15" s="5">
        <v>588.8</v>
      </c>
      <c r="N15" s="6">
        <v>13</v>
      </c>
      <c r="O15" s="5">
        <v>1974.3</v>
      </c>
      <c r="P15" s="6">
        <v>13</v>
      </c>
    </row>
    <row r="16" spans="1:16" ht="30" customHeight="1">
      <c r="A16" s="14">
        <v>14</v>
      </c>
      <c r="B16" s="12" t="s">
        <v>42</v>
      </c>
      <c r="C16" s="12" t="s">
        <v>58</v>
      </c>
      <c r="D16" s="4">
        <v>-38</v>
      </c>
      <c r="E16" s="5">
        <v>971.8</v>
      </c>
      <c r="F16" s="6">
        <v>12</v>
      </c>
      <c r="G16" s="7">
        <v>-805</v>
      </c>
      <c r="H16" s="5">
        <v>197.9</v>
      </c>
      <c r="I16" s="6">
        <v>16</v>
      </c>
      <c r="J16" s="5">
        <v>1169.7</v>
      </c>
      <c r="K16" s="6">
        <v>15</v>
      </c>
      <c r="L16" s="8">
        <v>-495</v>
      </c>
      <c r="M16" s="5">
        <v>547.2</v>
      </c>
      <c r="N16" s="6">
        <v>14</v>
      </c>
      <c r="O16" s="5">
        <v>1709.1</v>
      </c>
      <c r="P16" s="6">
        <v>15</v>
      </c>
    </row>
    <row r="17" spans="1:16" ht="15" customHeight="1">
      <c r="A17" s="14">
        <v>15</v>
      </c>
      <c r="B17" s="12" t="s">
        <v>43</v>
      </c>
      <c r="C17" s="12" t="s">
        <v>60</v>
      </c>
      <c r="D17" s="7">
        <v>-850</v>
      </c>
      <c r="E17" s="5">
        <v>370.3</v>
      </c>
      <c r="F17" s="6">
        <v>14</v>
      </c>
      <c r="G17" s="7">
        <v>-235</v>
      </c>
      <c r="H17" s="5">
        <v>791.6</v>
      </c>
      <c r="I17" s="6">
        <v>13</v>
      </c>
      <c r="J17" s="5">
        <v>1161.9</v>
      </c>
      <c r="K17" s="6">
        <v>15</v>
      </c>
      <c r="L17" s="7">
        <v>-495</v>
      </c>
      <c r="M17" s="5">
        <v>547.2</v>
      </c>
      <c r="N17" s="6">
        <v>14</v>
      </c>
      <c r="O17" s="5">
        <v>1709.1</v>
      </c>
      <c r="P17" s="6">
        <v>15</v>
      </c>
    </row>
    <row r="18" spans="1:16" ht="15" customHeight="1">
      <c r="A18" s="14">
        <v>16</v>
      </c>
      <c r="B18" s="13" t="s">
        <v>31</v>
      </c>
      <c r="C18" s="12" t="s">
        <v>137</v>
      </c>
      <c r="D18" s="4">
        <v>-955</v>
      </c>
      <c r="E18" s="5">
        <v>292.5</v>
      </c>
      <c r="F18" s="6">
        <v>16</v>
      </c>
      <c r="G18" s="7">
        <v>-280</v>
      </c>
      <c r="H18" s="5">
        <v>744.7</v>
      </c>
      <c r="I18" s="6">
        <v>14</v>
      </c>
      <c r="J18" s="5">
        <v>1037.2</v>
      </c>
      <c r="K18" s="6">
        <v>16</v>
      </c>
      <c r="L18" s="8">
        <v>-945</v>
      </c>
      <c r="M18" s="5">
        <v>130.5</v>
      </c>
      <c r="N18" s="6">
        <v>16</v>
      </c>
      <c r="O18" s="5">
        <v>1167.7</v>
      </c>
      <c r="P18" s="6">
        <v>16</v>
      </c>
    </row>
    <row r="19" spans="1:16" ht="30" customHeight="1">
      <c r="A19" s="14">
        <v>17</v>
      </c>
      <c r="B19" s="13" t="s">
        <v>44</v>
      </c>
      <c r="C19" s="12" t="s">
        <v>59</v>
      </c>
      <c r="D19" s="4">
        <v>-1648</v>
      </c>
      <c r="E19" s="5">
        <v>1</v>
      </c>
      <c r="F19" s="6">
        <v>17</v>
      </c>
      <c r="G19" s="15" t="s">
        <v>28</v>
      </c>
      <c r="H19" s="5"/>
      <c r="I19" s="6"/>
      <c r="J19" s="5">
        <v>1</v>
      </c>
      <c r="K19" s="6">
        <v>17</v>
      </c>
      <c r="L19" s="16" t="s">
        <v>28</v>
      </c>
      <c r="M19" s="5"/>
      <c r="N19" s="6"/>
      <c r="O19" s="5">
        <v>1</v>
      </c>
      <c r="P19" s="6">
        <v>17</v>
      </c>
    </row>
  </sheetData>
  <mergeCells count="8">
    <mergeCell ref="G1:I1"/>
    <mergeCell ref="J1:K1"/>
    <mergeCell ref="L1:N1"/>
    <mergeCell ref="O1:P1"/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L21" sqref="L21"/>
    </sheetView>
  </sheetViews>
  <sheetFormatPr defaultColWidth="9.140625" defaultRowHeight="12.75"/>
  <cols>
    <col min="1" max="1" width="4.28125" style="0" customWidth="1"/>
    <col min="2" max="2" width="19.8515625" style="0" customWidth="1"/>
    <col min="3" max="3" width="26.28125" style="0" customWidth="1"/>
    <col min="4" max="4" width="5.421875" style="0" customWidth="1"/>
    <col min="5" max="5" width="7.7109375" style="0" customWidth="1"/>
    <col min="6" max="6" width="5.00390625" style="0" customWidth="1"/>
    <col min="7" max="7" width="5.421875" style="0" customWidth="1"/>
    <col min="8" max="8" width="7.7109375" style="0" customWidth="1"/>
    <col min="9" max="9" width="5.00390625" style="0" customWidth="1"/>
    <col min="10" max="10" width="7.7109375" style="0" customWidth="1"/>
    <col min="11" max="11" width="5.00390625" style="0" customWidth="1"/>
    <col min="12" max="12" width="5.421875" style="0" customWidth="1"/>
    <col min="13" max="13" width="7.7109375" style="0" customWidth="1"/>
    <col min="14" max="14" width="5.00390625" style="0" customWidth="1"/>
    <col min="15" max="15" width="7.7109375" style="0" customWidth="1"/>
    <col min="16" max="16" width="5.00390625" style="0" customWidth="1"/>
    <col min="17" max="17" width="5.421875" style="0" customWidth="1"/>
    <col min="18" max="18" width="7.7109375" style="0" customWidth="1"/>
    <col min="19" max="19" width="5.00390625" style="0" customWidth="1"/>
    <col min="20" max="20" width="7.7109375" style="0" customWidth="1"/>
    <col min="21" max="21" width="5.00390625" style="0" customWidth="1"/>
  </cols>
  <sheetData>
    <row r="1" spans="1:21" ht="12.75">
      <c r="A1" s="92" t="s">
        <v>0</v>
      </c>
      <c r="B1" s="94" t="s">
        <v>1</v>
      </c>
      <c r="C1" s="96" t="s">
        <v>2</v>
      </c>
      <c r="D1" s="98" t="s">
        <v>3</v>
      </c>
      <c r="E1" s="90"/>
      <c r="F1" s="91"/>
      <c r="G1" s="98" t="s">
        <v>4</v>
      </c>
      <c r="H1" s="90"/>
      <c r="I1" s="91"/>
      <c r="J1" s="98" t="s">
        <v>5</v>
      </c>
      <c r="K1" s="91"/>
      <c r="L1" s="98" t="s">
        <v>6</v>
      </c>
      <c r="M1" s="90"/>
      <c r="N1" s="91"/>
      <c r="O1" s="98" t="s">
        <v>7</v>
      </c>
      <c r="P1" s="42"/>
      <c r="Q1" s="99" t="s">
        <v>8</v>
      </c>
      <c r="R1" s="100"/>
      <c r="S1" s="101"/>
      <c r="T1" s="102" t="s">
        <v>9</v>
      </c>
      <c r="U1" s="101"/>
    </row>
    <row r="2" spans="1:21" ht="66">
      <c r="A2" s="93"/>
      <c r="B2" s="95"/>
      <c r="C2" s="97"/>
      <c r="D2" s="1" t="s">
        <v>10</v>
      </c>
      <c r="E2" s="2" t="s">
        <v>11</v>
      </c>
      <c r="F2" s="1" t="s">
        <v>12</v>
      </c>
      <c r="G2" s="1" t="s">
        <v>10</v>
      </c>
      <c r="H2" s="2" t="s">
        <v>11</v>
      </c>
      <c r="I2" s="1" t="s">
        <v>12</v>
      </c>
      <c r="J2" s="2" t="s">
        <v>11</v>
      </c>
      <c r="K2" s="1" t="s">
        <v>12</v>
      </c>
      <c r="L2" s="1" t="s">
        <v>10</v>
      </c>
      <c r="M2" s="2" t="s">
        <v>11</v>
      </c>
      <c r="N2" s="1" t="s">
        <v>12</v>
      </c>
      <c r="O2" s="2" t="s">
        <v>11</v>
      </c>
      <c r="P2" s="3" t="s">
        <v>12</v>
      </c>
      <c r="Q2" s="1" t="s">
        <v>10</v>
      </c>
      <c r="R2" s="2" t="s">
        <v>13</v>
      </c>
      <c r="S2" s="1" t="s">
        <v>12</v>
      </c>
      <c r="T2" s="2" t="s">
        <v>13</v>
      </c>
      <c r="U2" s="1" t="s">
        <v>12</v>
      </c>
    </row>
    <row r="3" spans="1:21" ht="30" customHeight="1">
      <c r="A3" s="14">
        <v>1</v>
      </c>
      <c r="B3" s="12" t="s">
        <v>15</v>
      </c>
      <c r="C3" s="12" t="s">
        <v>22</v>
      </c>
      <c r="D3" s="4">
        <v>-230</v>
      </c>
      <c r="E3" s="5">
        <v>1000</v>
      </c>
      <c r="F3" s="6">
        <v>1</v>
      </c>
      <c r="G3" s="7">
        <v>-122</v>
      </c>
      <c r="H3" s="5">
        <v>968.5</v>
      </c>
      <c r="I3" s="6">
        <v>2</v>
      </c>
      <c r="J3" s="5">
        <v>1968.5</v>
      </c>
      <c r="K3" s="6">
        <v>1</v>
      </c>
      <c r="L3" s="8">
        <v>-32</v>
      </c>
      <c r="M3" s="5">
        <v>1000</v>
      </c>
      <c r="N3" s="6">
        <v>1</v>
      </c>
      <c r="O3" s="5">
        <v>2968.5</v>
      </c>
      <c r="P3" s="6">
        <v>1</v>
      </c>
      <c r="Q3" s="7">
        <v>-125</v>
      </c>
      <c r="R3" s="9">
        <v>826.3</v>
      </c>
      <c r="S3" s="10">
        <v>2</v>
      </c>
      <c r="T3" s="9">
        <v>3794.8</v>
      </c>
      <c r="U3" s="10">
        <v>1</v>
      </c>
    </row>
    <row r="4" spans="1:21" ht="30" customHeight="1">
      <c r="A4" s="14">
        <v>2</v>
      </c>
      <c r="B4" s="12" t="s">
        <v>14</v>
      </c>
      <c r="C4" s="12" t="s">
        <v>16</v>
      </c>
      <c r="D4" s="4">
        <v>-425</v>
      </c>
      <c r="E4" s="5">
        <v>833.3</v>
      </c>
      <c r="F4" s="6">
        <v>2</v>
      </c>
      <c r="G4" s="7">
        <v>-88</v>
      </c>
      <c r="H4" s="5">
        <v>1000</v>
      </c>
      <c r="I4" s="6">
        <v>1</v>
      </c>
      <c r="J4" s="5">
        <v>1833.3</v>
      </c>
      <c r="K4" s="6">
        <v>2</v>
      </c>
      <c r="L4" s="8">
        <v>-183</v>
      </c>
      <c r="M4" s="5">
        <v>847.4</v>
      </c>
      <c r="N4" s="6">
        <v>7</v>
      </c>
      <c r="O4" s="5">
        <v>2680.7</v>
      </c>
      <c r="P4" s="6">
        <v>2</v>
      </c>
      <c r="Q4" s="7">
        <v>0</v>
      </c>
      <c r="R4" s="9">
        <v>1000</v>
      </c>
      <c r="S4" s="10">
        <v>1</v>
      </c>
      <c r="T4" s="9">
        <v>3680.7</v>
      </c>
      <c r="U4" s="10">
        <v>2</v>
      </c>
    </row>
    <row r="5" spans="1:21" ht="30" customHeight="1">
      <c r="A5" s="14">
        <v>3</v>
      </c>
      <c r="B5" s="13" t="s">
        <v>17</v>
      </c>
      <c r="C5" s="12" t="s">
        <v>21</v>
      </c>
      <c r="D5" s="4">
        <v>-613</v>
      </c>
      <c r="E5" s="5">
        <v>672.6</v>
      </c>
      <c r="F5" s="6">
        <v>4</v>
      </c>
      <c r="G5" s="7">
        <v>-296</v>
      </c>
      <c r="H5" s="5">
        <v>807.4</v>
      </c>
      <c r="I5" s="6">
        <v>3</v>
      </c>
      <c r="J5" s="5">
        <v>1480</v>
      </c>
      <c r="K5" s="6">
        <v>3</v>
      </c>
      <c r="L5" s="8">
        <v>-37</v>
      </c>
      <c r="M5" s="5">
        <v>994.9</v>
      </c>
      <c r="N5" s="6">
        <v>2</v>
      </c>
      <c r="O5" s="5">
        <v>2474.9</v>
      </c>
      <c r="P5" s="6">
        <v>3</v>
      </c>
      <c r="Q5" s="7">
        <v>-129</v>
      </c>
      <c r="R5" s="9">
        <v>820.8</v>
      </c>
      <c r="S5" s="10">
        <v>3</v>
      </c>
      <c r="T5" s="9">
        <v>3295.7</v>
      </c>
      <c r="U5" s="10">
        <v>3</v>
      </c>
    </row>
    <row r="6" spans="1:21" ht="30" customHeight="1">
      <c r="A6" s="14">
        <v>4</v>
      </c>
      <c r="B6" s="12" t="s">
        <v>18</v>
      </c>
      <c r="C6" s="12" t="s">
        <v>19</v>
      </c>
      <c r="D6" s="4">
        <v>-525</v>
      </c>
      <c r="E6" s="5">
        <v>747.8</v>
      </c>
      <c r="F6" s="6">
        <v>3</v>
      </c>
      <c r="G6" s="7">
        <v>-465</v>
      </c>
      <c r="H6" s="5">
        <v>650.9</v>
      </c>
      <c r="I6" s="6">
        <v>5</v>
      </c>
      <c r="J6" s="5">
        <v>1398.7</v>
      </c>
      <c r="K6" s="6">
        <v>4</v>
      </c>
      <c r="L6" s="8">
        <v>-82</v>
      </c>
      <c r="M6" s="5">
        <v>949.4</v>
      </c>
      <c r="N6" s="6">
        <v>3</v>
      </c>
      <c r="O6" s="5">
        <v>2348.1</v>
      </c>
      <c r="P6" s="6">
        <v>4</v>
      </c>
      <c r="Q6" s="7">
        <v>-223</v>
      </c>
      <c r="R6" s="9">
        <v>690.2</v>
      </c>
      <c r="S6" s="10">
        <v>4</v>
      </c>
      <c r="T6" s="9">
        <v>3038.6</v>
      </c>
      <c r="U6" s="10">
        <v>4</v>
      </c>
    </row>
    <row r="7" spans="1:21" ht="30" customHeight="1">
      <c r="A7" s="14">
        <v>5</v>
      </c>
      <c r="B7" s="12" t="s">
        <v>20</v>
      </c>
      <c r="C7" s="12" t="s">
        <v>23</v>
      </c>
      <c r="D7" s="7">
        <v>-705</v>
      </c>
      <c r="E7" s="5">
        <v>594</v>
      </c>
      <c r="F7" s="6">
        <v>5</v>
      </c>
      <c r="G7" s="7">
        <v>-425</v>
      </c>
      <c r="H7" s="5">
        <v>687.9</v>
      </c>
      <c r="I7" s="6">
        <v>4</v>
      </c>
      <c r="J7" s="5">
        <v>1281.9</v>
      </c>
      <c r="K7" s="6">
        <v>5</v>
      </c>
      <c r="L7" s="7">
        <v>-114</v>
      </c>
      <c r="M7" s="5">
        <v>917.1</v>
      </c>
      <c r="N7" s="6">
        <v>6</v>
      </c>
      <c r="O7" s="5">
        <v>2199</v>
      </c>
      <c r="P7" s="6">
        <v>5</v>
      </c>
      <c r="Q7" s="7">
        <v>-225</v>
      </c>
      <c r="R7" s="9">
        <v>687.5</v>
      </c>
      <c r="S7" s="10">
        <v>6</v>
      </c>
      <c r="T7" s="9">
        <v>2886.5</v>
      </c>
      <c r="U7" s="10">
        <v>5</v>
      </c>
    </row>
    <row r="8" spans="1:21" ht="30" customHeight="1">
      <c r="A8" s="14">
        <v>6</v>
      </c>
      <c r="B8" s="12" t="s">
        <v>24</v>
      </c>
      <c r="C8" s="12" t="s">
        <v>25</v>
      </c>
      <c r="D8" s="4">
        <v>-750</v>
      </c>
      <c r="E8" s="5">
        <v>555.5</v>
      </c>
      <c r="F8" s="6">
        <v>6</v>
      </c>
      <c r="G8" s="7">
        <v>-885</v>
      </c>
      <c r="H8" s="5">
        <v>262</v>
      </c>
      <c r="I8" s="6">
        <v>7</v>
      </c>
      <c r="J8" s="5">
        <v>817.5</v>
      </c>
      <c r="K8" s="6">
        <v>6</v>
      </c>
      <c r="L8" s="8">
        <v>-110</v>
      </c>
      <c r="M8" s="5">
        <v>921.2</v>
      </c>
      <c r="N8" s="6">
        <v>5</v>
      </c>
      <c r="O8" s="5">
        <v>1738.7</v>
      </c>
      <c r="P8" s="6">
        <v>6</v>
      </c>
      <c r="Q8" s="7">
        <v>-224</v>
      </c>
      <c r="R8" s="9">
        <v>688.8</v>
      </c>
      <c r="S8" s="10">
        <v>5</v>
      </c>
      <c r="T8" s="9">
        <v>2427.5</v>
      </c>
      <c r="U8" s="10">
        <v>6</v>
      </c>
    </row>
    <row r="9" spans="1:21" ht="15" customHeight="1">
      <c r="A9" s="14">
        <v>7</v>
      </c>
      <c r="B9" s="12" t="s">
        <v>26</v>
      </c>
      <c r="C9" s="12" t="s">
        <v>27</v>
      </c>
      <c r="D9" s="4">
        <v>-1095</v>
      </c>
      <c r="E9" s="5">
        <v>260.6</v>
      </c>
      <c r="F9" s="6">
        <v>7</v>
      </c>
      <c r="G9" s="7">
        <v>-653</v>
      </c>
      <c r="H9" s="5">
        <v>476.8</v>
      </c>
      <c r="I9" s="6">
        <v>6</v>
      </c>
      <c r="J9" s="5">
        <v>737.4</v>
      </c>
      <c r="K9" s="6">
        <v>7</v>
      </c>
      <c r="L9" s="8">
        <v>-104</v>
      </c>
      <c r="M9" s="5">
        <v>927.2</v>
      </c>
      <c r="N9" s="6">
        <v>4</v>
      </c>
      <c r="O9" s="5">
        <v>1664.6</v>
      </c>
      <c r="P9" s="6">
        <v>7</v>
      </c>
      <c r="Q9" s="11" t="s">
        <v>28</v>
      </c>
      <c r="R9" s="9"/>
      <c r="S9" s="10"/>
      <c r="T9" s="9">
        <v>1664.6</v>
      </c>
      <c r="U9" s="10">
        <v>7</v>
      </c>
    </row>
  </sheetData>
  <mergeCells count="10">
    <mergeCell ref="A1:A2"/>
    <mergeCell ref="B1:B2"/>
    <mergeCell ref="C1:C2"/>
    <mergeCell ref="D1:F1"/>
    <mergeCell ref="Q1:S1"/>
    <mergeCell ref="T1:U1"/>
    <mergeCell ref="G1:I1"/>
    <mergeCell ref="J1:K1"/>
    <mergeCell ref="L1:N1"/>
    <mergeCell ref="O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Szymek</dc:creator>
  <cp:keywords/>
  <dc:description/>
  <cp:lastModifiedBy>swierszczu</cp:lastModifiedBy>
  <dcterms:created xsi:type="dcterms:W3CDTF">2011-05-30T19:35:43Z</dcterms:created>
  <dcterms:modified xsi:type="dcterms:W3CDTF">2011-06-01T08:48:11Z</dcterms:modified>
  <cp:category/>
  <cp:version/>
  <cp:contentType/>
  <cp:contentStatus/>
</cp:coreProperties>
</file>